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(For you to use)" sheetId="1" r:id="rId4"/>
    <sheet state="visible" name="Template (Example)" sheetId="2" r:id="rId5"/>
  </sheets>
  <definedNames/>
  <calcPr/>
</workbook>
</file>

<file path=xl/sharedStrings.xml><?xml version="1.0" encoding="utf-8"?>
<sst xmlns="http://schemas.openxmlformats.org/spreadsheetml/2006/main" count="367" uniqueCount="232">
  <si>
    <t>Team Number</t>
  </si>
  <si>
    <t>Team Name</t>
  </si>
  <si>
    <t>DreamCatcher</t>
  </si>
  <si>
    <t>Team Member # 1</t>
  </si>
  <si>
    <t>Abhik Kumar</t>
  </si>
  <si>
    <t>Team Member # 2</t>
  </si>
  <si>
    <t>Toma Yasuda</t>
  </si>
  <si>
    <t>Row of totals</t>
  </si>
  <si>
    <t xml:space="preserve">Component </t>
  </si>
  <si>
    <t>Digital Component Location
(For A02 assignment)</t>
  </si>
  <si>
    <t>Manufacturer</t>
  </si>
  <si>
    <t>Manufacturer part number (MPN)</t>
  </si>
  <si>
    <t>Distributor</t>
  </si>
  <si>
    <t>Distributor Part Number</t>
  </si>
  <si>
    <t>Part Role</t>
  </si>
  <si>
    <t>Mounting Type</t>
  </si>
  <si>
    <t>Interface to MCU</t>
  </si>
  <si>
    <t>Pins Assigned</t>
  </si>
  <si>
    <t>Comments</t>
  </si>
  <si>
    <t>Voltage (Min V)</t>
  </si>
  <si>
    <t>Voltage (Max V)</t>
  </si>
  <si>
    <t>Current Consumption,
typical case (mA)</t>
  </si>
  <si>
    <t>Current Consumption, worst case (mA)</t>
  </si>
  <si>
    <t>Quiescent current (mA)</t>
  </si>
  <si>
    <t>Citation</t>
  </si>
  <si>
    <t>Datasheet</t>
  </si>
  <si>
    <t>Cost QTY 1</t>
  </si>
  <si>
    <t>Cost QTY 1K</t>
  </si>
  <si>
    <t>Dev Board Link (Required)</t>
  </si>
  <si>
    <t>Dev Board Price</t>
  </si>
  <si>
    <t>MCU and Wi-Fi</t>
  </si>
  <si>
    <t>UPenn ESE Vault</t>
  </si>
  <si>
    <t>Microchip</t>
  </si>
  <si>
    <t>ATSAMW25H18-MR210PB1952</t>
  </si>
  <si>
    <t>DigiKey</t>
  </si>
  <si>
    <t>ATSAMW25H18-MR210PB1952-ND</t>
  </si>
  <si>
    <t>Processor</t>
  </si>
  <si>
    <t>SMT</t>
  </si>
  <si>
    <t>N/A</t>
  </si>
  <si>
    <t>ESE5160 MCU and WiFi SoC</t>
  </si>
  <si>
    <t>pg 1004-1005</t>
  </si>
  <si>
    <t xml:space="preserve">https://ww1.microchip.com/downloads/en/DeviceDoc/SAM_D21_DA1_Family_DataSheet_DS40001882F.pdf </t>
  </si>
  <si>
    <t>https://www.digikey.com/en/products/detail/microchip-technology/ATSAMW25-XPRO/5235960</t>
  </si>
  <si>
    <t>Soil NPK Sensor</t>
  </si>
  <si>
    <t>Manufacturer Part Search</t>
  </si>
  <si>
    <t>DFRobot</t>
  </si>
  <si>
    <t>SEN0605</t>
  </si>
  <si>
    <t>426-SEN0605</t>
  </si>
  <si>
    <t>Sensor</t>
  </si>
  <si>
    <t>Throughole</t>
  </si>
  <si>
    <t>RS485 (RX/TX)</t>
  </si>
  <si>
    <t>N/A (Connect to RS485)</t>
  </si>
  <si>
    <t>0.15W@12V</t>
  </si>
  <si>
    <t>NA</t>
  </si>
  <si>
    <t>Sepcification Section: https://www.dfrobot.com/product-2819.html?srsltid=AfmBOopILhw77szcr1Unr_HlbovfaoiR8HxIV0BdOlQu6IPpakDGcYse</t>
  </si>
  <si>
    <t>https://wiki.dfrobot.com/RS485_Soil_Sensor_N_P_K_SKU_SEN0605</t>
  </si>
  <si>
    <t>https://www.digikey.com/en/products/detail/dfrobot/SEN0605/23028654</t>
  </si>
  <si>
    <t>RS485</t>
  </si>
  <si>
    <t>Texas Instruments</t>
  </si>
  <si>
    <t>THVD1450DR</t>
  </si>
  <si>
    <t>296-50395-2-ND</t>
  </si>
  <si>
    <t>Miscellaneous</t>
  </si>
  <si>
    <t>UART</t>
  </si>
  <si>
    <t>PA20, PA21 (SERCOM5), PA22 GPIO</t>
  </si>
  <si>
    <t>RS422, RS485 Digital Isolator 2500Vrms 2 Channel 16Mbps 25kV/µs CMTI 20-SOIC (0.295", 7.50mm Width)</t>
  </si>
  <si>
    <t>1u</t>
  </si>
  <si>
    <t>pg 1</t>
  </si>
  <si>
    <t>https://www.ti.com/lit/ds/symlink/thvd1450.pdf?HQS=dis-dk-null-digikeymode-dsf-pf-null-wwe&amp;ts=1739071882583&amp;ref_url=https%253A%252F%252Fwww.ti.com%252Fgeneral%252Fdocs%252Fsuppproductinfo.tsp%253FdistId%253D10%2526gotoUrl%253Dhttps%253A%252F%252Fwww.ti.com%252Flit%252Fgpn%252Fthvd1450</t>
  </si>
  <si>
    <t>https://www.digikey.com/en/products/detail/sparkfun-electronics/BOB-10124/6006043?s=N4IgTCBcDaIEYHs4FoCMAGVYAsIC6AvkA</t>
  </si>
  <si>
    <t>Temperature and Humidity (SHT41)</t>
  </si>
  <si>
    <t>Sensirion AG</t>
  </si>
  <si>
    <t>SHT41-AD1B-R3</t>
  </si>
  <si>
    <t>1649-SHT41-AD1B-R3CT-ND</t>
  </si>
  <si>
    <t>I2C</t>
  </si>
  <si>
    <t>PA08, PA09 (SERCOM0)</t>
  </si>
  <si>
    <t xml:space="preserve"> I2C addr 0x44</t>
  </si>
  <si>
    <t>0.4uA</t>
  </si>
  <si>
    <t>80nA</t>
  </si>
  <si>
    <t>https://cdn-learn.adafruit.com/assets/assets/000/117/503/original/Datasheet_SHT4x.pdf?1673387912</t>
  </si>
  <si>
    <t>https://www.adafruit.com/product/6174</t>
  </si>
  <si>
    <t>Downloads | Adafruit Sensirion SHT40, SHT41 &amp; SHT45 Temperature &amp; Humidity Sensors</t>
  </si>
  <si>
    <t>Soil Moisture Sensor</t>
  </si>
  <si>
    <t>SeeSaw</t>
  </si>
  <si>
    <t>Adafruit</t>
  </si>
  <si>
    <t>Default 0x36 select between 0x36 and 0x39</t>
  </si>
  <si>
    <t>Specification: https://learn.adafruit.com/adafruit-stemma-soil-sensor-i2c-capacitive-moisture-sensor/pinouts</t>
  </si>
  <si>
    <t>https://learn.adafruit.com/adafruit-stemma-soil-sensor-i2c-capacitive-moisture-sensor/downloads</t>
  </si>
  <si>
    <t>https://www.adafruit.com/product/4026</t>
  </si>
  <si>
    <t>https://www.digikey.com/en/products/detail/seeed-technology-co-ltd/101020614/10451856?gclsrc=aw.ds&amp;&amp;utm_adgroup=&amp;utm_source=google&amp;utm_medium=cpc&amp;utm_campaign=PMax%20Shopping_Product_Low%20ROAS%20Categories&amp;utm_term=&amp;utm_content=&amp;utm_id=go_cmp-20243063506_adg-_ad-__dev-c_ext-_prd-10451856_sig-CjwKCAiA-ty8BhA_EiwAkyoa32Rzbm2TiNEdkWHSCDJaDbeDtjw51uBtegAjRMn4upYMr7seVT0eEBoCJ-UQAvD_BwE&amp;gad_source=1&amp;gclid=CjwKCAiA-ty8BhA_EiwAkyoa32Rzbm2TiNEdkWHSCDJaDbeDtjw51uBtegAjRMn4upYMr7seVT0eEBoCJ-UQAvD_BwE&amp;gclsrc=aw.ds</t>
  </si>
  <si>
    <t>https://mm.digikey.com/Volume0/opasdata/d220001/medias/docus/333/101020614_Web.pdf?_gl=1*1qifyc1*_up*MQ..*_gs*MQ..&amp;gclid=CjwKCAiA-ty8BhA_EiwAkyoa32F7eCZBnkXNoIVJPBYfY3ws4mUmAepM2jWVtC9Ijsx44_G9TUMp2BoCL2MQAvD_BwE&amp;gclsrc=aw.ds</t>
  </si>
  <si>
    <t>Photoresistor</t>
  </si>
  <si>
    <t>Advanced Photonix</t>
  </si>
  <si>
    <t>PDV-P8103</t>
  </si>
  <si>
    <t>DigiKey / Detkin</t>
  </si>
  <si>
    <t>PDV-P8103-ND</t>
  </si>
  <si>
    <t>Pinout</t>
  </si>
  <si>
    <t>PB03</t>
  </si>
  <si>
    <t>Passive Element: CDS PHOTORESISTOR 16-33KOHM</t>
  </si>
  <si>
    <t>0.01−0.05</t>
  </si>
  <si>
    <t>pg2</t>
  </si>
  <si>
    <t>https://www.advancedphotonix.com/wp-content/uploads/2015/07/DS-PDV-P8103.pdf</t>
  </si>
  <si>
    <t>Detkin Lab</t>
  </si>
  <si>
    <t>https://www.digikey.com/en/products/detail/advanced-photonix/PDV-P8103/480610</t>
  </si>
  <si>
    <t>Motion Sensor (PIR)</t>
  </si>
  <si>
    <t>(Not on board component, Use connector)</t>
  </si>
  <si>
    <r>
      <rPr>
        <color rgb="FF1155CC"/>
        <u/>
      </rPr>
      <t>lady ada</t>
    </r>
  </si>
  <si>
    <t>PB02</t>
  </si>
  <si>
    <t>PIR (Motion) Sensor</t>
  </si>
  <si>
    <t>DataSheet pg2: https://cdn-learn.adafruit.com/assets/assets/000/010/133/original/BISS0001.pdf pg1 https://cdn-learn.adafruit.com/assets/assets/000/010/134/original/RE200B.pdf</t>
  </si>
  <si>
    <t>https://learn.adafruit.com/pir-passive-infrared-proximity-motion-sensor</t>
  </si>
  <si>
    <t>https://www.adafruit.com/product/189</t>
  </si>
  <si>
    <t>Air Quality Sensor</t>
  </si>
  <si>
    <t>Sensirion</t>
  </si>
  <si>
    <t>SGP40-D-R4</t>
  </si>
  <si>
    <t>1649-SGP40-D-R4TR-ND</t>
  </si>
  <si>
    <t>SGP40 is 0x59</t>
  </si>
  <si>
    <t>pg5</t>
  </si>
  <si>
    <t>https://sensirion.com/media/documents/296373BB/6203C5DF/Sensirion_Gas_Sensors_Datasheet_SGP40.pdf</t>
  </si>
  <si>
    <t>https://www.adafruit.com/product/4829</t>
  </si>
  <si>
    <t>https://www.digikey.com/en/products/detail/sensirion-ag/SGP40-D-R4/12820418?s=N4IgTCBcDaIMoHEAKAWADCAugXyA</t>
  </si>
  <si>
    <t>Water Pump</t>
  </si>
  <si>
    <t>Actuator</t>
  </si>
  <si>
    <t>PA02</t>
  </si>
  <si>
    <t>https://mm.digikey.com/Volume0/opasdata/d220001/medias/docus/692/3910_Web.pdf?_gl=1*sbvc93*_up*MQ..*_gs*MQ..&amp;gclid=Cj0KCQiAwOe8BhCCARIsAGKeD57gQ2SzBPgNKthjTu8cd6RmumwqMzBNgs5Q_StTae39J1JoqLIv5M8aAp_3EALw_wcB&amp;gclsrc=aw.ds</t>
  </si>
  <si>
    <t>https://www.adafruit.com/product/3910</t>
  </si>
  <si>
    <t>Buzzer</t>
  </si>
  <si>
    <t>PUI Audio, Inc.</t>
  </si>
  <si>
    <t>SMT-1427-S-5V-HT-R</t>
  </si>
  <si>
    <t>668-SMT-1427-S-5V-HT-RTR-ND</t>
  </si>
  <si>
    <t>PA17</t>
  </si>
  <si>
    <t>Buzzers Transducer, Externally Driven Magnetic 5 V 50mA 2.4kHz 87dB @ 5V, 10cm Through Hole PC Pins</t>
  </si>
  <si>
    <t>pg1</t>
  </si>
  <si>
    <t>https://docs.google.com/gview?url=https://api.puiaudio.com/filename/SMT-1427-S-5V-HT-R.PDF&amp;embedded=true</t>
  </si>
  <si>
    <t>https://www.digikey.com/en/products/detail/soberton-inc/WT-1205/479674</t>
  </si>
  <si>
    <t>Fan</t>
  </si>
  <si>
    <t>PA11</t>
  </si>
  <si>
    <t>Fan for air flow</t>
  </si>
  <si>
    <t>Description</t>
  </si>
  <si>
    <t>https://mm.digikey.com/Volume0/opasdata/d220001/medias/docus/2516/3368_Web.pdf?_gl=1*17uv49k*_up*MQ..*_gs*MQ..&amp;gclid=CjwKCAiAqrG9BhAVEiwAaPu5zvKA-1vKf0qbr5T5_D3NXaxZum4ptEEFzCxGOcjzh3sd8Jp3a6DFyxoCKiIQAvD_BwE&amp;gclsrc=aw.ds</t>
  </si>
  <si>
    <t>https://www.adafruit.com/product/4468</t>
  </si>
  <si>
    <t>Motor</t>
  </si>
  <si>
    <t>PA10</t>
  </si>
  <si>
    <t>Continuous Rotation Servo - FeeTech FS5103R</t>
  </si>
  <si>
    <t>Similar servo motors On internet</t>
  </si>
  <si>
    <t>https://mm.digikey.com/Volume0/opasdata/d220001/medias/docus/2188/154_Web.pdf?_gl=1*plmb4e*_up*MQ..*_gs*MQ..&amp;gclid=Cj0KCQiAwOe8BhCCARIsAGKeD5549hrvXRrWkBD-gkqRIsGGo89uV5T1ZvJj-v8WLEdsxo5bYB2dQigaAt9cEALw_wcB&amp;gclsrc=aw.ds</t>
  </si>
  <si>
    <t>https://www.adafruit.com/product/154</t>
  </si>
  <si>
    <t>LED</t>
  </si>
  <si>
    <t>Würth Elektronik</t>
  </si>
  <si>
    <t>151031VS06000</t>
  </si>
  <si>
    <t>732-5008-ND</t>
  </si>
  <si>
    <t>Passive Element might, draw corrent based on requirement</t>
  </si>
  <si>
    <t>pg1-2</t>
  </si>
  <si>
    <t>https://www.we-online.com/components/products/datasheet/151031VS06000.pdf</t>
  </si>
  <si>
    <t>https://www.digikey.com/en/products/detail/w%C3%BCrth-elektronik/151031VS06000/4489988</t>
  </si>
  <si>
    <r>
      <rPr>
        <color rgb="FF1155CC"/>
        <u/>
      </rPr>
      <t>Barrel Connectors</t>
    </r>
  </si>
  <si>
    <t>732-5930-ND</t>
  </si>
  <si>
    <t>Power</t>
  </si>
  <si>
    <t>To drive High current demanding actuators</t>
  </si>
  <si>
    <t>0 Input</t>
  </si>
  <si>
    <t>12 Input</t>
  </si>
  <si>
    <t>Handle 1 Amp</t>
  </si>
  <si>
    <t>handle 5 Amp</t>
  </si>
  <si>
    <t>Passive</t>
  </si>
  <si>
    <t>Similar products</t>
  </si>
  <si>
    <t>https://www.we-online.com/components/products/datasheet/6941xx301002.pdf</t>
  </si>
  <si>
    <t>https://www.digikey.com/en/products/detail/w%C3%BCrth-elektronik/694106301002/5047522?s=N4IgTCBcDaIGwE4AsBGADHAzG9aIF0BfIA</t>
  </si>
  <si>
    <t>5V Wall Adapter</t>
  </si>
  <si>
    <t>Phihong USA</t>
  </si>
  <si>
    <t>PSC15R-050</t>
  </si>
  <si>
    <t>993-1308-ND</t>
  </si>
  <si>
    <t>5V adapter for power motor and water pump</t>
  </si>
  <si>
    <t>AC</t>
  </si>
  <si>
    <t>Suply 3 A</t>
  </si>
  <si>
    <t>https://mm.digikey.com/Volume0/opasdata/d220001/medias/docus/17/PSC15R.pdf</t>
  </si>
  <si>
    <t>10.29004 (500)</t>
  </si>
  <si>
    <t>https://www.digikey.com/en/products/detail/phihong-usa/PSC15R-050/5247152</t>
  </si>
  <si>
    <t>NA = 1K quantity not aviliable on the website</t>
  </si>
  <si>
    <t>https://www.amazon.com/Taidacent-Detector-Agricultural-Phosphorus-Potassium/dp/B08MXXSP59/ref=asc_df_B08MXXSP59?mcid=97fc5d4ce82e37cf8a0c4a210fca3694&amp;hvocijid=2041273312496007976-B08MXXSP59-&amp;hvexpln=73&amp;tag=hyprod-20&amp;linkCode=df0&amp;hvadid=721245378154&amp;hvpos=&amp;hvnetw=g&amp;hvrand=2041273312496007976&amp;hvpone=&amp;hvptwo=&amp;hvqmt=&amp;hvdev=c&amp;hvdvcmdl=&amp;hvlocint=&amp;hvlocphy=9007284&amp;hvtargid=pla-2281435177658&amp;psc=1</t>
  </si>
  <si>
    <t>https://www.electroniclinic.com/soil-npk-sensor-with-arduino-and-android-cell-phone-application-for-monitoring-soil-nutrient/</t>
  </si>
  <si>
    <t>https://raw.githubusercontent.com/Frances9/DFR0259/refs/heads/master/DFR0259.jpg</t>
  </si>
  <si>
    <t>Connectors</t>
  </si>
  <si>
    <t>https://www.digikey.com/en/products/detail/dinkle-corporation,-usa/EHK2V-04P/16592817?gclsrc=aw.ds&amp;&amp;utm_adgroup=&amp;utm_source=google&amp;utm_medium=cpc&amp;utm_campaign=PMax_DK%2BProduct_Product%20Categories%20-%20Top%2015&amp;utm_term=&amp;utm_content=&amp;utm_id=go_cmp-19646629144_adg-_ad-__dev-c_ext-_prd-16592817_sig-Cj0KCQiA-5a9BhCBARIsACwMkJ79uFWGWDh7n9dvUd30no6PsIQXVV5kfeXNMNX5uPMUBCHJnw_TpwoaAhUeEALw_wcB&amp;gad_source=1&amp;gclid=Cj0KCQiA-5a9BhCBARIsACwMkJ79uFWGWDh7n9dvUd30no6PsIQXVV5kfeXNMNX5uPMUBCHJnw_TpwoaAhUeEALw_wcB&amp;gclsrc=aw.ds</t>
  </si>
  <si>
    <t>Temperature and Humidity</t>
  </si>
  <si>
    <t>https://www.digikey.com/en/products/detail/seeed-technology-co-ltd/110990031/5482557?gclsrc=aw.ds&amp;&amp;utm_adgroup=&amp;utm_source=google&amp;utm_medium=cpc&amp;utm_campaign=PMax%20Shopping_Product_Low%20ROAS%20Categories&amp;utm_term=&amp;utm_content=&amp;utm_id=go_cmp-20243063506_adg-_ad-__dev-c_ext-_prd-5482557_sig-Cj0KCQiA-5a9BhCBARIsACwMkJ5lIZ1xRzZotbMQeZnv5b29BMPrWUKGTb9A25ySkVJBeSqXsROgME0aAnueEALw_wcB&amp;gad_source=1&amp;gclid=Cj0KCQiA-5a9BhCBARIsACwMkJ5lIZ1xRzZotbMQeZnv5b29BMPrWUKGTb9A25ySkVJBeSqXsROgME0aAnueEALw_wcB&amp;gclsrc=aw.ds</t>
  </si>
  <si>
    <t>https://www.digikey.com/en/products/detail/jst-sales-america-inc/B4B-XH-A/1651047?gclsrc=aw.ds&amp;&amp;utm_adgroup=&amp;utm_source=google&amp;utm_medium=cpc&amp;utm_campaign=PMax_Product_Connectors%2C%20Interconnects&amp;utm_term=&amp;utm_content=&amp;utm_id=go_cmp-20461032180_adg-_ad-__dev-c_ext-_prd-1651047_sig-Cj0KCQiA-5a9BhCBARIsACwMkJ76bBqQqJH_6jLT4I0nKMWYI0Tv7a47OjqwOyBBXF9VZhSZRXoo07QaAjUwEALw_wcB&amp;gad_source=1&amp;gclid=Cj0KCQiA-5a9BhCBARIsACwMkJ76bBqQqJH_6jLT4I0nKMWYI0Tv7a47OjqwOyBBXF9VZhSZRXoo07QaAjUwEALw_wcB&amp;gclsrc=aw.ds</t>
  </si>
  <si>
    <t>maybe need wire to reach further</t>
  </si>
  <si>
    <t>Servo</t>
  </si>
  <si>
    <t>https://www.digikey.com/en/products/detail/te-connectivity-amp-connectors/281695-3/1130792</t>
  </si>
  <si>
    <t>281695-3</t>
  </si>
  <si>
    <t>power architecture</t>
  </si>
  <si>
    <t>TPS62082DSGR</t>
  </si>
  <si>
    <t>TPS61022RWUR</t>
  </si>
  <si>
    <t>TPS61088RHLR</t>
  </si>
  <si>
    <t>The EXE Files</t>
  </si>
  <si>
    <t>John</t>
  </si>
  <si>
    <t>Jay</t>
  </si>
  <si>
    <t>Digital Component Location
(For A02G assignment)</t>
  </si>
  <si>
    <t>Voltage (Min)</t>
  </si>
  <si>
    <t>Voltage (Max)</t>
  </si>
  <si>
    <t>2.7V</t>
  </si>
  <si>
    <t>4.3V</t>
  </si>
  <si>
    <t>Manually made connector in SchLib and PcbLib</t>
  </si>
  <si>
    <t>Sparkfun</t>
  </si>
  <si>
    <t>SEN-13637</t>
  </si>
  <si>
    <t>1568-1670-ND</t>
  </si>
  <si>
    <t>Through hole / use connector</t>
  </si>
  <si>
    <t>4.3V (MCU Limit)</t>
  </si>
  <si>
    <t>Analog (ADC) x 1</t>
  </si>
  <si>
    <t>https://www.digikey.com/product-detail/en/sparkfun-electronics/SEN-13637/1568-1670-ND/7400839</t>
  </si>
  <si>
    <t>For prototype, dev board can act as the sensor</t>
  </si>
  <si>
    <t>Motor Driver</t>
  </si>
  <si>
    <t>Manufacturer Part Search (MPS)</t>
  </si>
  <si>
    <t>TI</t>
  </si>
  <si>
    <t>DRV8833PWPR</t>
  </si>
  <si>
    <t>296-29434-2-ND</t>
  </si>
  <si>
    <t>10.8V</t>
  </si>
  <si>
    <t>3 GPIO</t>
  </si>
  <si>
    <t>http://www.proto-advantage.com/store/product_info.php?products_id=2200233</t>
  </si>
  <si>
    <t>~6</t>
  </si>
  <si>
    <t>Does not have dev board - but we can use the following from ProtoAdvantage: http://www.proto-advantage.com/store/product_info.php?products_id=2200233</t>
  </si>
  <si>
    <t>DRFROBOT</t>
  </si>
  <si>
    <t>FIT0563</t>
  </si>
  <si>
    <t>1738-1398-ND</t>
  </si>
  <si>
    <t>6V</t>
  </si>
  <si>
    <t>12V</t>
  </si>
  <si>
    <t>https://www.mouser.com/ProductDetail/DFRobot/FIT0563?qs=vdi0iO8H4N1ZbaY6gO4Uqg%3D%3D</t>
  </si>
  <si>
    <t>OLED Display</t>
  </si>
  <si>
    <t>1528-1220-ND</t>
  </si>
  <si>
    <t>3.5V</t>
  </si>
  <si>
    <t>4.2V</t>
  </si>
  <si>
    <t>https://www.adafruit.com/product/326</t>
  </si>
  <si>
    <t>Fulfills the I2C peripheral requirement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</si>
</sst>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2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FFFFFF"/>
      <name val="Calibri"/>
    </font>
    <font>
      <sz val="11.0"/>
      <color rgb="FF000000"/>
      <name val="Calibri"/>
    </font>
    <font>
      <u/>
      <sz val="11.0"/>
      <color rgb="FF000000"/>
      <name val="Calibri"/>
    </font>
    <font>
      <u/>
      <sz val="11.0"/>
      <color theme="10"/>
      <name val="Calibri"/>
    </font>
    <font>
      <color theme="1"/>
      <name val="Calibri"/>
      <scheme val="minor"/>
    </font>
    <font>
      <u/>
      <color rgb="FF0000FF"/>
    </font>
    <font>
      <u/>
      <color rgb="FF0000FF"/>
    </font>
    <font>
      <color rgb="FF333333"/>
      <name val="Calibri"/>
      <scheme val="minor"/>
    </font>
    <font>
      <u/>
      <color rgb="FF0000FF"/>
    </font>
    <font>
      <u/>
      <sz val="11.0"/>
      <color theme="10"/>
      <name val="Calibri"/>
    </font>
    <font>
      <sz val="11.0"/>
      <color rgb="FF000000"/>
      <name val="&quot;Proxima Nova&quot;"/>
    </font>
    <font>
      <u/>
      <color rgb="FF0000FF"/>
    </font>
    <font>
      <u/>
      <color rgb="FF0000FF"/>
    </font>
    <font>
      <sz val="11.0"/>
      <color rgb="FF0563C1"/>
      <name val="Calibri"/>
    </font>
    <font>
      <sz val="11.0"/>
      <color rgb="FF222222"/>
      <name val="Calibri"/>
      <scheme val="minor"/>
    </font>
    <font>
      <sz val="11.0"/>
      <color rgb="FF666666"/>
      <name val="&quot;Proxima Nova&quot;"/>
    </font>
    <font>
      <u/>
      <sz val="11.0"/>
      <color rgb="FF0000FF"/>
      <name val="Calibri"/>
    </font>
    <font>
      <sz val="9.0"/>
      <color rgb="FF222222"/>
      <name val="Roboto"/>
    </font>
    <font>
      <u/>
      <color rgb="FF0563C1"/>
    </font>
    <font>
      <u/>
      <color rgb="FF222222"/>
    </font>
    <font>
      <color rgb="FF222222"/>
      <name val="Calibri"/>
      <scheme val="minor"/>
    </font>
    <font>
      <u/>
      <sz val="11.0"/>
      <color theme="10"/>
      <name val="Calibri"/>
    </font>
    <font>
      <sz val="11.0"/>
      <color theme="1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2" numFmtId="164" xfId="0" applyAlignment="1" applyFont="1" applyNumberFormat="1">
      <alignment shrinkToFit="0" wrapText="1"/>
    </xf>
    <xf borderId="0" fillId="0" fontId="2" numFmtId="0" xfId="0" applyFont="1"/>
    <xf borderId="1" fillId="2" fontId="3" numFmtId="0" xfId="0" applyAlignment="1" applyBorder="1" applyFill="1" applyFont="1">
      <alignment shrinkToFit="0" wrapText="1"/>
    </xf>
    <xf borderId="1" fillId="2" fontId="3" numFmtId="164" xfId="0" applyAlignment="1" applyBorder="1" applyFont="1" applyNumberFormat="1">
      <alignment shrinkToFit="0" wrapText="1"/>
    </xf>
    <xf borderId="1" fillId="2" fontId="3" numFmtId="0" xfId="0" applyBorder="1" applyFont="1"/>
    <xf borderId="0" fillId="0" fontId="1" numFmtId="0" xfId="0" applyAlignment="1" applyFont="1">
      <alignment readingOrder="0" shrinkToFit="0" wrapText="1"/>
    </xf>
    <xf borderId="0" fillId="0" fontId="1" numFmtId="164" xfId="0" applyAlignment="1" applyFont="1" applyNumberFormat="1">
      <alignment shrinkToFit="0" wrapText="1"/>
    </xf>
    <xf borderId="0" fillId="0" fontId="1" numFmtId="0" xfId="0" applyFon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readingOrder="0" shrinkToFit="0" wrapText="1"/>
    </xf>
    <xf borderId="0" fillId="0" fontId="5" numFmtId="164" xfId="0" applyAlignment="1" applyFont="1" applyNumberFormat="1">
      <alignment shrinkToFit="0" wrapText="0"/>
    </xf>
    <xf borderId="0" fillId="0" fontId="6" numFmtId="0" xfId="0" applyAlignment="1" applyFont="1">
      <alignment shrinkToFit="0" wrapText="0"/>
    </xf>
    <xf borderId="0" fillId="3" fontId="2" numFmtId="0" xfId="0" applyAlignment="1" applyFill="1" applyFont="1">
      <alignment readingOrder="0" shrinkToFit="0" wrapText="1"/>
    </xf>
    <xf borderId="0" fillId="0" fontId="7" numFmtId="0" xfId="0" applyAlignment="1" applyFont="1">
      <alignment readingOrder="0"/>
    </xf>
    <xf borderId="0" fillId="0" fontId="7" numFmtId="0" xfId="0" applyFont="1"/>
    <xf borderId="0" fillId="0" fontId="8" numFmtId="164" xfId="0" applyFont="1" applyNumberFormat="1"/>
    <xf borderId="0" fillId="0" fontId="9" numFmtId="164" xfId="0" applyAlignment="1" applyFont="1" applyNumberFormat="1">
      <alignment readingOrder="0"/>
    </xf>
    <xf borderId="0" fillId="4" fontId="10" numFmtId="164" xfId="0" applyAlignment="1" applyFill="1" applyFont="1" applyNumberFormat="1">
      <alignment horizontal="right" readingOrder="0"/>
    </xf>
    <xf borderId="0" fillId="0" fontId="2" numFmtId="164" xfId="0" applyAlignment="1" applyFont="1" applyNumberFormat="1">
      <alignment readingOrder="0" shrinkToFit="0" wrapText="1"/>
    </xf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4" fontId="13" numFmtId="0" xfId="0" applyAlignment="1" applyFont="1">
      <alignment readingOrder="0"/>
    </xf>
    <xf borderId="0" fillId="0" fontId="14" numFmtId="164" xfId="0" applyAlignment="1" applyFont="1" applyNumberFormat="1">
      <alignment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7" numFmtId="164" xfId="0" applyAlignment="1" applyFont="1" applyNumberFormat="1">
      <alignment readingOrder="0"/>
    </xf>
    <xf borderId="0" fillId="4" fontId="17" numFmtId="164" xfId="0" applyAlignment="1" applyFont="1" applyNumberFormat="1">
      <alignment horizontal="right" readingOrder="0" shrinkToFit="0" wrapText="0"/>
    </xf>
    <xf borderId="0" fillId="0" fontId="7" numFmtId="164" xfId="0" applyAlignment="1" applyFont="1" applyNumberFormat="1">
      <alignment readingOrder="0"/>
    </xf>
    <xf borderId="0" fillId="4" fontId="18" numFmtId="0" xfId="0" applyAlignment="1" applyFont="1">
      <alignment readingOrder="0"/>
    </xf>
    <xf borderId="0" fillId="0" fontId="19" numFmtId="0" xfId="0" applyAlignment="1" applyFont="1">
      <alignment readingOrder="0"/>
    </xf>
    <xf borderId="0" fillId="4" fontId="20" numFmtId="164" xfId="0" applyAlignment="1" applyFont="1" applyNumberFormat="1">
      <alignment horizontal="right" readingOrder="0" shrinkToFit="0" wrapText="0"/>
    </xf>
    <xf borderId="0" fillId="4" fontId="20" numFmtId="164" xfId="0" applyAlignment="1" applyFont="1" applyNumberFormat="1">
      <alignment horizontal="left" readingOrder="0" shrinkToFit="0" wrapText="0"/>
    </xf>
    <xf borderId="0" fillId="0" fontId="21" numFmtId="0" xfId="0" applyAlignment="1" applyFont="1">
      <alignment readingOrder="0"/>
    </xf>
    <xf borderId="0" fillId="0" fontId="7" numFmtId="165" xfId="0" applyAlignment="1" applyFont="1" applyNumberFormat="1">
      <alignment readingOrder="0"/>
    </xf>
    <xf borderId="0" fillId="4" fontId="22" numFmtId="0" xfId="0" applyAlignment="1" applyFont="1">
      <alignment readingOrder="0"/>
    </xf>
    <xf borderId="0" fillId="4" fontId="23" numFmtId="0" xfId="0" applyAlignment="1" applyFont="1">
      <alignment readingOrder="0"/>
    </xf>
    <xf borderId="0" fillId="0" fontId="24" numFmtId="0" xfId="0" applyFont="1"/>
    <xf borderId="0" fillId="0" fontId="2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Typical Current Distribution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'Template (For you to use)'!$N$6</c:f>
            </c:strRef>
          </c:tx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5B9BD5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7C9CD6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  <c:spPr>
              <a:solidFill>
                <a:srgbClr val="C0C0C0"/>
              </a:solidFill>
            </c:spPr>
          </c:dPt>
          <c:dPt>
            <c:idx val="9"/>
            <c:spPr>
              <a:solidFill>
                <a:srgbClr val="FFD34D"/>
              </a:solidFill>
            </c:spPr>
          </c:dPt>
          <c:dPt>
            <c:idx val="10"/>
            <c:spPr>
              <a:solidFill>
                <a:srgbClr val="8CB9E2"/>
              </a:solidFill>
            </c:spPr>
          </c:dPt>
          <c:dPt>
            <c:idx val="11"/>
            <c:spPr>
              <a:solidFill>
                <a:srgbClr val="9BC67E"/>
              </a:solidFill>
            </c:spPr>
          </c:dPt>
          <c:dPt>
            <c:idx val="12"/>
            <c:spPr>
              <a:solidFill>
                <a:srgbClr val="B4C7E7"/>
              </a:solidFill>
            </c:spPr>
          </c:dPt>
          <c:dPt>
            <c:idx val="13"/>
            <c:spPr>
              <a:solidFill>
                <a:srgbClr val="F8CBAD"/>
              </a:solidFill>
            </c:spPr>
          </c:dPt>
          <c:dPt>
            <c:idx val="14"/>
            <c:spPr>
              <a:solidFill>
                <a:srgbClr val="DBDBDB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'Template (For you to use)'!$A$7:$A$21</c:f>
            </c:strRef>
          </c:cat>
          <c:val>
            <c:numRef>
              <c:f>'Template (For you to use)'!$N$7:$N$21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Worse Case Current Distribution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'Template (For you to use)'!$O$6</c:f>
            </c:strRef>
          </c:tx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5B9BD5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7C9CD6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  <c:spPr>
              <a:solidFill>
                <a:srgbClr val="C0C0C0"/>
              </a:solidFill>
            </c:spPr>
          </c:dPt>
          <c:dPt>
            <c:idx val="9"/>
            <c:spPr>
              <a:solidFill>
                <a:srgbClr val="FFD34D"/>
              </a:solidFill>
            </c:spPr>
          </c:dPt>
          <c:dPt>
            <c:idx val="10"/>
            <c:spPr>
              <a:solidFill>
                <a:srgbClr val="8CB9E2"/>
              </a:solidFill>
            </c:spPr>
          </c:dPt>
          <c:dPt>
            <c:idx val="11"/>
            <c:spPr>
              <a:solidFill>
                <a:srgbClr val="9BC67E"/>
              </a:solidFill>
            </c:spPr>
          </c:dPt>
          <c:dPt>
            <c:idx val="12"/>
            <c:spPr>
              <a:solidFill>
                <a:srgbClr val="B4C7E7"/>
              </a:solidFill>
            </c:spPr>
          </c:dPt>
          <c:dPt>
            <c:idx val="13"/>
            <c:spPr>
              <a:solidFill>
                <a:srgbClr val="F8CBAD"/>
              </a:solidFill>
            </c:spPr>
          </c:dPt>
          <c:dPt>
            <c:idx val="14"/>
            <c:spPr>
              <a:solidFill>
                <a:srgbClr val="DBDBDB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'Template (For you to use)'!$A$7:$A$21</c:f>
            </c:strRef>
          </c:cat>
          <c:val>
            <c:numRef>
              <c:f>'Template (For you to use)'!$O$7:$O$21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'Template (Example)'!$J$6</c:f>
            </c:strRef>
          </c:tx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Pt>
            <c:idx val="4"/>
            <c:spPr>
              <a:solidFill>
                <a:schemeClr val="accent5"/>
              </a:solidFill>
            </c:spPr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'Template (Example)'!$A$7:$A$15</c:f>
            </c:strRef>
          </c:cat>
          <c:val>
            <c:numRef>
              <c:f>'Template (Example)'!$J$7:$J$15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'Template (Example)'!$K$6</c:f>
            </c:strRef>
          </c:tx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Pt>
            <c:idx val="4"/>
            <c:spPr>
              <a:solidFill>
                <a:schemeClr val="accent5"/>
              </a:solidFill>
            </c:spPr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'Template (Example)'!$A$7:$A$15</c:f>
            </c:strRef>
          </c:cat>
          <c:val>
            <c:numRef>
              <c:f>'Template (Example)'!$K$7:$K$15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21</xdr:row>
      <xdr:rowOff>0</xdr:rowOff>
    </xdr:from>
    <xdr:ext cx="4448175" cy="28765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0</xdr:colOff>
      <xdr:row>21</xdr:row>
      <xdr:rowOff>0</xdr:rowOff>
    </xdr:from>
    <xdr:ext cx="4391025" cy="287655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16</xdr:row>
      <xdr:rowOff>0</xdr:rowOff>
    </xdr:from>
    <xdr:ext cx="4438650" cy="287655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0</xdr:colOff>
      <xdr:row>16</xdr:row>
      <xdr:rowOff>0</xdr:rowOff>
    </xdr:from>
    <xdr:ext cx="4391025" cy="2876550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electroniclinic.com/soil-npk-sensor-with-arduino-and-android-cell-phone-application-for-monitoring-soil-nutrient/" TargetMode="External"/><Relationship Id="rId20" Type="http://schemas.openxmlformats.org/officeDocument/2006/relationships/hyperlink" Target="https://www.adafruit.com/product/189" TargetMode="External"/><Relationship Id="rId42" Type="http://schemas.openxmlformats.org/officeDocument/2006/relationships/hyperlink" Target="https://www.digikey.com/en/products/detail/dinkle-corporation,-usa/EHK2V-04P/16592817?gclsrc=aw.ds&amp;&amp;utm_adgroup=&amp;utm_source=google&amp;utm_medium=cpc&amp;utm_campaign=PMax_DK%2BProduct_Product%20Categories%20-%20Top%2015&amp;utm_term=&amp;utm_content=&amp;utm_id=go_cmp-19646629144_adg-_ad-__dev-c_ext-_prd-16592817_sig-Cj0KCQiA-5a9BhCBARIsACwMkJ79uFWGWDh7n9dvUd30no6PsIQXVV5kfeXNMNX5uPMUBCHJnw_TpwoaAhUeEALw_wcB&amp;gad_source=1&amp;gclid=Cj0KCQiA-5a9BhCBARIsACwMkJ79uFWGWDh7n9dvUd30no6PsIQXVV5kfeXNMNX5uPMUBCHJnw_TpwoaAhUeEALw_wcB&amp;gclsrc=aw.ds" TargetMode="External"/><Relationship Id="rId41" Type="http://schemas.openxmlformats.org/officeDocument/2006/relationships/hyperlink" Target="https://raw.githubusercontent.com/Frances9/DFR0259/refs/heads/master/DFR0259.jpg" TargetMode="External"/><Relationship Id="rId22" Type="http://schemas.openxmlformats.org/officeDocument/2006/relationships/hyperlink" Target="https://www.adafruit.com/product/4829" TargetMode="External"/><Relationship Id="rId44" Type="http://schemas.openxmlformats.org/officeDocument/2006/relationships/hyperlink" Target="https://www.digikey.com/en/products/detail/jst-sales-america-inc/B4B-XH-A/1651047?gclsrc=aw.ds&amp;&amp;utm_adgroup=&amp;utm_source=google&amp;utm_medium=cpc&amp;utm_campaign=PMax_Product_Connectors%2C%20Interconnects&amp;utm_term=&amp;utm_content=&amp;utm_id=go_cmp-20461032180_adg-_ad-__dev-c_ext-_prd-1651047_sig-Cj0KCQiA-5a9BhCBARIsACwMkJ76bBqQqJH_6jLT4I0nKMWYI0Tv7a47OjqwOyBBXF9VZhSZRXoo07QaAjUwEALw_wcB&amp;gad_source=1&amp;gclid=Cj0KCQiA-5a9BhCBARIsACwMkJ76bBqQqJH_6jLT4I0nKMWYI0Tv7a47OjqwOyBBXF9VZhSZRXoo07QaAjUwEALw_wcB&amp;gclsrc=aw.ds" TargetMode="External"/><Relationship Id="rId21" Type="http://schemas.openxmlformats.org/officeDocument/2006/relationships/hyperlink" Target="https://sensirion.com/media/documents/296373BB/6203C5DF/Sensirion_Gas_Sensors_Datasheet_SGP40.pdf" TargetMode="External"/><Relationship Id="rId43" Type="http://schemas.openxmlformats.org/officeDocument/2006/relationships/hyperlink" Target="https://www.digikey.com/en/products/detail/seeed-technology-co-ltd/110990031/5482557?gclsrc=aw.ds&amp;&amp;utm_adgroup=&amp;utm_source=google&amp;utm_medium=cpc&amp;utm_campaign=PMax%20Shopping_Product_Low%20ROAS%20Categories&amp;utm_term=&amp;utm_content=&amp;utm_id=go_cmp-20243063506_adg-_ad-__dev-c_ext-_prd-5482557_sig-Cj0KCQiA-5a9BhCBARIsACwMkJ5lIZ1xRzZotbMQeZnv5b29BMPrWUKGTb9A25ySkVJBeSqXsROgME0aAnueEALw_wcB&amp;gad_source=1&amp;gclid=Cj0KCQiA-5a9BhCBARIsACwMkJ5lIZ1xRzZotbMQeZnv5b29BMPrWUKGTb9A25ySkVJBeSqXsROgME0aAnueEALw_wcB&amp;gclsrc=aw.ds" TargetMode="External"/><Relationship Id="rId24" Type="http://schemas.openxmlformats.org/officeDocument/2006/relationships/hyperlink" Target="https://mm.digikey.com/Volume0/opasdata/d220001/medias/docus/692/3910_Web.pdf?_gl=1*sbvc93*_up*MQ..*_gs*MQ..&amp;gclid=Cj0KCQiAwOe8BhCCARIsAGKeD57gQ2SzBPgNKthjTu8cd6RmumwqMzBNgs5Q_StTae39J1JoqLIv5M8aAp_3EALw_wcB&amp;gclsrc=aw.ds" TargetMode="External"/><Relationship Id="rId46" Type="http://schemas.openxmlformats.org/officeDocument/2006/relationships/drawing" Target="../drawings/drawing1.xml"/><Relationship Id="rId23" Type="http://schemas.openxmlformats.org/officeDocument/2006/relationships/hyperlink" Target="https://www.digikey.com/en/products/detail/sensirion-ag/SGP40-D-R4/12820418?s=N4IgTCBcDaIMoHEAKAWADCAugXyA" TargetMode="External"/><Relationship Id="rId45" Type="http://schemas.openxmlformats.org/officeDocument/2006/relationships/hyperlink" Target="https://www.digikey.com/en/products/detail/te-connectivity-amp-connectors/281695-3/1130792" TargetMode="External"/><Relationship Id="rId1" Type="http://schemas.openxmlformats.org/officeDocument/2006/relationships/hyperlink" Target="https://ww1.microchip.com/downloads/en/DeviceDoc/SAM_D21_DA1_Family_DataSheet_DS40001882F.pdf" TargetMode="External"/><Relationship Id="rId2" Type="http://schemas.openxmlformats.org/officeDocument/2006/relationships/hyperlink" Target="https://www.digikey.com/en/products/detail/microchip-technology/ATSAMW25-XPRO/5235960" TargetMode="External"/><Relationship Id="rId3" Type="http://schemas.openxmlformats.org/officeDocument/2006/relationships/hyperlink" Target="https://www.dfrobot.com/product-2819.html?srsltid=AfmBOopILhw77szcr1Unr_HlbovfaoiR8HxIV0BdOlQu6IPpakDGcYse" TargetMode="External"/><Relationship Id="rId4" Type="http://schemas.openxmlformats.org/officeDocument/2006/relationships/hyperlink" Target="https://wiki.dfrobot.com/RS485_Soil_Sensor_N_P_K_SKU_SEN0605" TargetMode="External"/><Relationship Id="rId9" Type="http://schemas.openxmlformats.org/officeDocument/2006/relationships/hyperlink" Target="https://www.adafruit.com/product/6174" TargetMode="External"/><Relationship Id="rId26" Type="http://schemas.openxmlformats.org/officeDocument/2006/relationships/hyperlink" Target="https://docs.google.com/gview?url=https://api.puiaudio.com/filename/SMT-1427-S-5V-HT-R.PDF&amp;embedded=true" TargetMode="External"/><Relationship Id="rId25" Type="http://schemas.openxmlformats.org/officeDocument/2006/relationships/hyperlink" Target="https://www.adafruit.com/product/3910" TargetMode="External"/><Relationship Id="rId28" Type="http://schemas.openxmlformats.org/officeDocument/2006/relationships/hyperlink" Target="https://mm.digikey.com/Volume0/opasdata/d220001/medias/docus/2516/3368_Web.pdf?_gl=1*17uv49k*_up*MQ..*_gs*MQ..&amp;gclid=CjwKCAiAqrG9BhAVEiwAaPu5zvKA-1vKf0qbr5T5_D3NXaxZum4ptEEFzCxGOcjzh3sd8Jp3a6DFyxoCKiIQAvD_BwE&amp;gclsrc=aw.ds" TargetMode="External"/><Relationship Id="rId27" Type="http://schemas.openxmlformats.org/officeDocument/2006/relationships/hyperlink" Target="https://www.digikey.com/en/products/detail/soberton-inc/WT-1205/479674" TargetMode="External"/><Relationship Id="rId5" Type="http://schemas.openxmlformats.org/officeDocument/2006/relationships/hyperlink" Target="https://www.digikey.com/en/products/detail/dfrobot/SEN0605/23028654" TargetMode="External"/><Relationship Id="rId6" Type="http://schemas.openxmlformats.org/officeDocument/2006/relationships/hyperlink" Target="https://www.ti.com/lit/ds/symlink/thvd1450.pdf?HQS=dis-dk-null-digikeymode-dsf-pf-null-wwe&amp;ts=1739071882583&amp;ref_url=https%253A%252F%252Fwww.ti.com%252Fgeneral%252Fdocs%252Fsuppproductinfo.tsp%253FdistId%253D10%2526gotoUrl%253Dhttps%253A%252F%252Fwww.ti.com%252Flit%252Fgpn%252Fthvd1450" TargetMode="External"/><Relationship Id="rId29" Type="http://schemas.openxmlformats.org/officeDocument/2006/relationships/hyperlink" Target="https://www.adafruit.com/product/4468" TargetMode="External"/><Relationship Id="rId7" Type="http://schemas.openxmlformats.org/officeDocument/2006/relationships/hyperlink" Target="https://www.digikey.com/en/products/detail/sparkfun-electronics/BOB-10124/6006043?s=N4IgTCBcDaIEYHs4FoCMAGVYAsIC6AvkA" TargetMode="External"/><Relationship Id="rId8" Type="http://schemas.openxmlformats.org/officeDocument/2006/relationships/hyperlink" Target="https://cdn-learn.adafruit.com/assets/assets/000/117/503/original/Datasheet_SHT4x.pdf?1673387912" TargetMode="External"/><Relationship Id="rId31" Type="http://schemas.openxmlformats.org/officeDocument/2006/relationships/hyperlink" Target="https://www.adafruit.com/product/154" TargetMode="External"/><Relationship Id="rId30" Type="http://schemas.openxmlformats.org/officeDocument/2006/relationships/hyperlink" Target="https://mm.digikey.com/Volume0/opasdata/d220001/medias/docus/2188/154_Web.pdf?_gl=1*plmb4e*_up*MQ..*_gs*MQ..&amp;gclid=Cj0KCQiAwOe8BhCCARIsAGKeD5549hrvXRrWkBD-gkqRIsGGo89uV5T1ZvJj-v8WLEdsxo5bYB2dQigaAt9cEALw_wcB&amp;gclsrc=aw.ds" TargetMode="External"/><Relationship Id="rId11" Type="http://schemas.openxmlformats.org/officeDocument/2006/relationships/hyperlink" Target="https://learn.adafruit.com/adafruit-stemma-soil-sensor-i2c-capacitive-moisture-sensor/pinouts" TargetMode="External"/><Relationship Id="rId33" Type="http://schemas.openxmlformats.org/officeDocument/2006/relationships/hyperlink" Target="https://www.digikey.com/en/products/detail/w%C3%BCrth-elektronik/151031VS06000/4489988" TargetMode="External"/><Relationship Id="rId10" Type="http://schemas.openxmlformats.org/officeDocument/2006/relationships/hyperlink" Target="https://learn.adafruit.com/adafruit-sht40-temperature-humidity-sensor/downloads" TargetMode="External"/><Relationship Id="rId32" Type="http://schemas.openxmlformats.org/officeDocument/2006/relationships/hyperlink" Target="https://www.we-online.com/components/products/datasheet/151031VS06000.pdf" TargetMode="External"/><Relationship Id="rId13" Type="http://schemas.openxmlformats.org/officeDocument/2006/relationships/hyperlink" Target="https://www.adafruit.com/product/4026" TargetMode="External"/><Relationship Id="rId35" Type="http://schemas.openxmlformats.org/officeDocument/2006/relationships/hyperlink" Target="https://www.we-online.com/components/products/datasheet/6941xx301002.pdf" TargetMode="External"/><Relationship Id="rId12" Type="http://schemas.openxmlformats.org/officeDocument/2006/relationships/hyperlink" Target="https://learn.adafruit.com/adafruit-stemma-soil-sensor-i2c-capacitive-moisture-sensor/downloads" TargetMode="External"/><Relationship Id="rId34" Type="http://schemas.openxmlformats.org/officeDocument/2006/relationships/hyperlink" Target="https://www.digikey.com/en/products/category/barrel-connectors/2002" TargetMode="External"/><Relationship Id="rId15" Type="http://schemas.openxmlformats.org/officeDocument/2006/relationships/hyperlink" Target="https://mm.digikey.com/Volume0/opasdata/d220001/medias/docus/333/101020614_Web.pdf?_gl=1*1qifyc1*_up*MQ..*_gs*MQ..&amp;gclid=CjwKCAiA-ty8BhA_EiwAkyoa32F7eCZBnkXNoIVJPBYfY3ws4mUmAepM2jWVtC9Ijsx44_G9TUMp2BoCL2MQAvD_BwE&amp;gclsrc=aw.ds" TargetMode="External"/><Relationship Id="rId37" Type="http://schemas.openxmlformats.org/officeDocument/2006/relationships/hyperlink" Target="https://mm.digikey.com/Volume0/opasdata/d220001/medias/docus/17/PSC15R.pdf" TargetMode="External"/><Relationship Id="rId14" Type="http://schemas.openxmlformats.org/officeDocument/2006/relationships/hyperlink" Target="https://www.digikey.com/en/products/detail/seeed-technology-co-ltd/101020614/10451856?gclsrc=aw.ds&amp;&amp;utm_adgroup=&amp;utm_source=google&amp;utm_medium=cpc&amp;utm_campaign=PMax%20Shopping_Product_Low%20ROAS%20Categories&amp;utm_term=&amp;utm_content=&amp;utm_id=go_cmp-20243063506_adg-_ad-__dev-c_ext-_prd-10451856_sig-CjwKCAiA-ty8BhA_EiwAkyoa32Rzbm2TiNEdkWHSCDJaDbeDtjw51uBtegAjRMn4upYMr7seVT0eEBoCJ-UQAvD_BwE&amp;gad_source=1&amp;gclid=CjwKCAiA-ty8BhA_EiwAkyoa32Rzbm2TiNEdkWHSCDJaDbeDtjw51uBtegAjRMn4upYMr7seVT0eEBoCJ-UQAvD_BwE&amp;gclsrc=aw.ds" TargetMode="External"/><Relationship Id="rId36" Type="http://schemas.openxmlformats.org/officeDocument/2006/relationships/hyperlink" Target="https://www.digikey.com/en/products/detail/w%C3%BCrth-elektronik/694106301002/5047522?s=N4IgTCBcDaIGwE4AsBGADHAzG9aIF0BfIA" TargetMode="External"/><Relationship Id="rId17" Type="http://schemas.openxmlformats.org/officeDocument/2006/relationships/hyperlink" Target="https://www.digikey.com/en/products/detail/advanced-photonix/PDV-P8103/480610" TargetMode="External"/><Relationship Id="rId39" Type="http://schemas.openxmlformats.org/officeDocument/2006/relationships/hyperlink" Target="https://www.amazon.com/Taidacent-Detector-Agricultural-Phosphorus-Potassium/dp/B08MXXSP59/ref=asc_df_B08MXXSP59?mcid=97fc5d4ce82e37cf8a0c4a210fca3694&amp;hvocijid=2041273312496007976-B08MXXSP59-&amp;hvexpln=73&amp;tag=hyprod-20&amp;linkCode=df0&amp;hvadid=721245378154&amp;hvpos=&amp;hvnetw=g&amp;hvrand=2041273312496007976&amp;hvpone=&amp;hvptwo=&amp;hvqmt=&amp;hvdev=c&amp;hvdvcmdl=&amp;hvlocint=&amp;hvlocphy=9007284&amp;hvtargid=pla-2281435177658&amp;psc=1" TargetMode="External"/><Relationship Id="rId16" Type="http://schemas.openxmlformats.org/officeDocument/2006/relationships/hyperlink" Target="https://www.advancedphotonix.com/wp-content/uploads/2015/07/DS-PDV-P8103.pdf" TargetMode="External"/><Relationship Id="rId38" Type="http://schemas.openxmlformats.org/officeDocument/2006/relationships/hyperlink" Target="https://www.digikey.com/en/products/detail/phihong-usa/PSC15R-050/5247152" TargetMode="External"/><Relationship Id="rId19" Type="http://schemas.openxmlformats.org/officeDocument/2006/relationships/hyperlink" Target="https://learn.adafruit.com/pir-passive-infrared-proximity-motion-sensor" TargetMode="External"/><Relationship Id="rId18" Type="http://schemas.openxmlformats.org/officeDocument/2006/relationships/hyperlink" Target="https://learn.adafruit.com/u/adafruit2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igikey.com/en/products/detail/microchip-technology/ATSAMW25-XPRO/5235960" TargetMode="External"/><Relationship Id="rId2" Type="http://schemas.openxmlformats.org/officeDocument/2006/relationships/hyperlink" Target="https://www.digikey.com/product-detail/en/sparkfun-electronics/SEN-13637/1568-1670-ND/7400839" TargetMode="External"/><Relationship Id="rId3" Type="http://schemas.openxmlformats.org/officeDocument/2006/relationships/hyperlink" Target="http://www.proto-advantage.com/store/product_info.php?products_id=2200233" TargetMode="External"/><Relationship Id="rId4" Type="http://schemas.openxmlformats.org/officeDocument/2006/relationships/hyperlink" Target="https://www.mouser.com/ProductDetail/DFRobot/FIT0563?qs=vdi0iO8H4N1ZbaY6gO4Uqg%3D%3D" TargetMode="External"/><Relationship Id="rId5" Type="http://schemas.openxmlformats.org/officeDocument/2006/relationships/hyperlink" Target="https://www.adafruit.com/product/326" TargetMode="External"/><Relationship Id="rId6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32.57"/>
    <col customWidth="1" min="2" max="2" width="25.29"/>
    <col customWidth="1" min="3" max="3" width="18.43"/>
    <col customWidth="1" min="4" max="4" width="30.71"/>
    <col customWidth="1" min="5" max="5" width="16.43"/>
    <col customWidth="1" min="6" max="6" width="31.43"/>
    <col customWidth="1" min="7" max="7" width="18.0"/>
    <col customWidth="1" min="8" max="8" width="18.14"/>
    <col customWidth="1" min="9" max="9" width="16.0"/>
    <col customWidth="1" min="10" max="10" width="39.43"/>
    <col customWidth="1" min="11" max="11" width="31.43"/>
    <col customWidth="1" min="12" max="12" width="14.86"/>
    <col customWidth="1" min="13" max="13" width="16.14"/>
    <col customWidth="1" min="14" max="15" width="20.29"/>
    <col customWidth="1" min="16" max="16" width="16.71"/>
    <col customWidth="1" min="17" max="17" width="17.86"/>
    <col customWidth="1" min="18" max="18" width="15.43"/>
    <col customWidth="1" min="19" max="19" width="10.86"/>
    <col customWidth="1" min="20" max="20" width="12.0"/>
    <col customWidth="1" min="21" max="21" width="25.43"/>
    <col customWidth="1" min="22" max="22" width="15.43"/>
  </cols>
  <sheetData>
    <row r="1">
      <c r="A1" s="1" t="s">
        <v>0</v>
      </c>
      <c r="B1" s="2">
        <v>13.0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5"/>
      <c r="V1" s="4"/>
    </row>
    <row r="2">
      <c r="A2" s="1" t="s">
        <v>1</v>
      </c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5"/>
      <c r="V2" s="4"/>
    </row>
    <row r="3">
      <c r="A3" s="1" t="s">
        <v>3</v>
      </c>
      <c r="B3" s="2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5"/>
      <c r="V3" s="4"/>
    </row>
    <row r="4">
      <c r="A4" s="1" t="s">
        <v>5</v>
      </c>
      <c r="B4" s="2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4"/>
      <c r="S4" s="4"/>
      <c r="T4" s="4"/>
      <c r="U4" s="5"/>
      <c r="V4" s="4"/>
    </row>
    <row r="5">
      <c r="A5" s="6" t="s">
        <v>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 t="shared" ref="N5:P5" si="1">SUM(N7:N26)</f>
        <v>1221.2</v>
      </c>
      <c r="O5" s="6">
        <f t="shared" si="1"/>
        <v>2428.6</v>
      </c>
      <c r="P5" s="6">
        <f t="shared" si="1"/>
        <v>11.244</v>
      </c>
      <c r="Q5" s="7"/>
      <c r="R5" s="7"/>
      <c r="S5" s="7">
        <f t="shared" ref="S5:T5" si="2">SUM(S7:S26)</f>
        <v>159.05</v>
      </c>
      <c r="T5" s="7">
        <f t="shared" si="2"/>
        <v>116.73536</v>
      </c>
      <c r="U5" s="8"/>
      <c r="V5" s="7"/>
    </row>
    <row r="6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1" t="s">
        <v>14</v>
      </c>
      <c r="H6" s="1" t="s">
        <v>15</v>
      </c>
      <c r="I6" s="1" t="s">
        <v>16</v>
      </c>
      <c r="J6" s="1" t="s">
        <v>17</v>
      </c>
      <c r="K6" s="1" t="s">
        <v>18</v>
      </c>
      <c r="L6" s="9" t="s">
        <v>19</v>
      </c>
      <c r="M6" s="9" t="s">
        <v>20</v>
      </c>
      <c r="N6" s="1" t="s">
        <v>21</v>
      </c>
      <c r="O6" s="1" t="s">
        <v>22</v>
      </c>
      <c r="P6" s="1" t="s">
        <v>23</v>
      </c>
      <c r="Q6" s="10" t="s">
        <v>24</v>
      </c>
      <c r="R6" s="10" t="s">
        <v>25</v>
      </c>
      <c r="S6" s="10" t="s">
        <v>26</v>
      </c>
      <c r="T6" s="10" t="s">
        <v>27</v>
      </c>
      <c r="U6" s="11" t="s">
        <v>28</v>
      </c>
      <c r="V6" s="10" t="s">
        <v>29</v>
      </c>
    </row>
    <row r="7" ht="15.75" customHeight="1">
      <c r="A7" s="3" t="s">
        <v>30</v>
      </c>
      <c r="B7" s="3" t="s">
        <v>31</v>
      </c>
      <c r="C7" s="3" t="s">
        <v>32</v>
      </c>
      <c r="D7" s="12" t="s">
        <v>33</v>
      </c>
      <c r="E7" s="12" t="s">
        <v>34</v>
      </c>
      <c r="F7" s="12" t="s">
        <v>35</v>
      </c>
      <c r="G7" s="3" t="s">
        <v>36</v>
      </c>
      <c r="H7" s="3" t="s">
        <v>37</v>
      </c>
      <c r="I7" s="3" t="s">
        <v>38</v>
      </c>
      <c r="J7" s="3" t="s">
        <v>38</v>
      </c>
      <c r="K7" s="3" t="s">
        <v>39</v>
      </c>
      <c r="L7" s="2">
        <v>2.7</v>
      </c>
      <c r="M7" s="13">
        <v>4.3</v>
      </c>
      <c r="N7" s="12">
        <v>200.0</v>
      </c>
      <c r="O7" s="12">
        <v>500.0</v>
      </c>
      <c r="P7" s="12">
        <v>1.0</v>
      </c>
      <c r="Q7" s="4" t="s">
        <v>40</v>
      </c>
      <c r="R7" s="14" t="s">
        <v>41</v>
      </c>
      <c r="S7" s="4">
        <v>12.05</v>
      </c>
      <c r="T7" s="4">
        <v>10.92</v>
      </c>
      <c r="U7" s="15" t="s">
        <v>42</v>
      </c>
      <c r="V7" s="4">
        <v>41.04</v>
      </c>
    </row>
    <row r="8">
      <c r="A8" s="16" t="s">
        <v>43</v>
      </c>
      <c r="B8" s="2" t="s">
        <v>44</v>
      </c>
      <c r="C8" s="2" t="s">
        <v>45</v>
      </c>
      <c r="D8" s="17" t="s">
        <v>46</v>
      </c>
      <c r="E8" s="13" t="s">
        <v>34</v>
      </c>
      <c r="F8" s="13" t="s">
        <v>47</v>
      </c>
      <c r="G8" s="3" t="s">
        <v>48</v>
      </c>
      <c r="H8" s="2" t="s">
        <v>49</v>
      </c>
      <c r="I8" s="2" t="s">
        <v>50</v>
      </c>
      <c r="J8" s="2" t="s">
        <v>51</v>
      </c>
      <c r="K8" s="18" t="s">
        <v>52</v>
      </c>
      <c r="L8" s="2">
        <v>5.0</v>
      </c>
      <c r="M8" s="2">
        <v>30.0</v>
      </c>
      <c r="N8" s="2">
        <v>125.0</v>
      </c>
      <c r="O8" s="2">
        <v>137.5</v>
      </c>
      <c r="P8" s="2" t="s">
        <v>53</v>
      </c>
      <c r="Q8" s="19" t="s">
        <v>54</v>
      </c>
      <c r="R8" s="20" t="s">
        <v>55</v>
      </c>
      <c r="S8" s="21">
        <v>59.0</v>
      </c>
      <c r="T8" s="22">
        <v>54.0</v>
      </c>
      <c r="U8" s="23" t="s">
        <v>56</v>
      </c>
    </row>
    <row r="9">
      <c r="A9" s="16" t="s">
        <v>57</v>
      </c>
      <c r="B9" s="2" t="s">
        <v>44</v>
      </c>
      <c r="C9" s="2" t="s">
        <v>58</v>
      </c>
      <c r="D9" s="2" t="s">
        <v>59</v>
      </c>
      <c r="E9" s="2" t="s">
        <v>34</v>
      </c>
      <c r="F9" s="2" t="s">
        <v>60</v>
      </c>
      <c r="G9" s="2" t="s">
        <v>61</v>
      </c>
      <c r="H9" s="2" t="s">
        <v>37</v>
      </c>
      <c r="I9" s="2" t="s">
        <v>62</v>
      </c>
      <c r="J9" s="2" t="s">
        <v>63</v>
      </c>
      <c r="K9" s="18" t="s">
        <v>64</v>
      </c>
      <c r="L9" s="2">
        <v>3.0</v>
      </c>
      <c r="M9" s="2">
        <v>5.0</v>
      </c>
      <c r="N9" s="2">
        <v>3.0</v>
      </c>
      <c r="O9" s="2">
        <v>60.0</v>
      </c>
      <c r="P9" s="2" t="s">
        <v>65</v>
      </c>
      <c r="Q9" s="22" t="s">
        <v>66</v>
      </c>
      <c r="R9" s="20" t="s">
        <v>67</v>
      </c>
      <c r="S9" s="22">
        <v>1.75</v>
      </c>
      <c r="T9" s="22">
        <v>0.91364</v>
      </c>
      <c r="U9" s="24" t="s">
        <v>68</v>
      </c>
      <c r="V9" s="22">
        <v>11.95</v>
      </c>
    </row>
    <row r="10">
      <c r="A10" s="16" t="s">
        <v>69</v>
      </c>
      <c r="B10" s="2" t="s">
        <v>44</v>
      </c>
      <c r="C10" s="25" t="s">
        <v>70</v>
      </c>
      <c r="D10" s="2" t="s">
        <v>71</v>
      </c>
      <c r="E10" s="2" t="s">
        <v>34</v>
      </c>
      <c r="F10" s="2" t="s">
        <v>72</v>
      </c>
      <c r="G10" s="2" t="s">
        <v>48</v>
      </c>
      <c r="H10" s="2" t="s">
        <v>37</v>
      </c>
      <c r="I10" s="2" t="s">
        <v>73</v>
      </c>
      <c r="J10" s="2" t="s">
        <v>74</v>
      </c>
      <c r="K10" s="17" t="s">
        <v>75</v>
      </c>
      <c r="L10" s="2">
        <v>1.08</v>
      </c>
      <c r="M10" s="2">
        <v>3.6</v>
      </c>
      <c r="N10" s="2" t="s">
        <v>76</v>
      </c>
      <c r="O10" s="2">
        <v>15.0</v>
      </c>
      <c r="P10" s="2" t="s">
        <v>77</v>
      </c>
      <c r="Q10" s="22" t="s">
        <v>66</v>
      </c>
      <c r="R10" s="26" t="s">
        <v>78</v>
      </c>
      <c r="S10" s="22">
        <v>5.95</v>
      </c>
      <c r="T10" s="22" t="s">
        <v>53</v>
      </c>
      <c r="U10" s="24" t="s">
        <v>79</v>
      </c>
      <c r="V10" s="22">
        <v>5.95</v>
      </c>
      <c r="X10" s="27" t="s">
        <v>80</v>
      </c>
    </row>
    <row r="11">
      <c r="A11" s="16" t="s">
        <v>81</v>
      </c>
      <c r="B11" s="2" t="s">
        <v>44</v>
      </c>
      <c r="C11" s="2" t="s">
        <v>82</v>
      </c>
      <c r="D11" s="13">
        <v>4026.0</v>
      </c>
      <c r="E11" s="13" t="s">
        <v>83</v>
      </c>
      <c r="F11" s="13">
        <v>4026.0</v>
      </c>
      <c r="G11" s="2" t="s">
        <v>48</v>
      </c>
      <c r="H11" s="2" t="s">
        <v>49</v>
      </c>
      <c r="I11" s="2" t="s">
        <v>73</v>
      </c>
      <c r="J11" s="2" t="s">
        <v>74</v>
      </c>
      <c r="K11" s="17" t="s">
        <v>84</v>
      </c>
      <c r="L11" s="2">
        <v>3.0</v>
      </c>
      <c r="M11" s="13">
        <v>5.0</v>
      </c>
      <c r="N11" s="13">
        <v>0.3</v>
      </c>
      <c r="O11" s="13">
        <v>0.5</v>
      </c>
      <c r="P11" s="13" t="s">
        <v>53</v>
      </c>
      <c r="Q11" s="19" t="s">
        <v>85</v>
      </c>
      <c r="R11" s="20" t="s">
        <v>86</v>
      </c>
      <c r="S11" s="22">
        <v>7.5</v>
      </c>
      <c r="T11" s="22">
        <v>6.0</v>
      </c>
      <c r="U11" s="23" t="s">
        <v>87</v>
      </c>
      <c r="V11" s="22">
        <v>7.5</v>
      </c>
      <c r="X11" s="24" t="s">
        <v>88</v>
      </c>
      <c r="Y11" s="23" t="s">
        <v>89</v>
      </c>
    </row>
    <row r="12">
      <c r="A12" s="2" t="s">
        <v>90</v>
      </c>
      <c r="B12" s="3" t="s">
        <v>31</v>
      </c>
      <c r="C12" s="2" t="s">
        <v>91</v>
      </c>
      <c r="D12" s="2" t="s">
        <v>92</v>
      </c>
      <c r="E12" s="13" t="s">
        <v>93</v>
      </c>
      <c r="F12" s="13" t="s">
        <v>94</v>
      </c>
      <c r="G12" s="2" t="s">
        <v>48</v>
      </c>
      <c r="H12" s="2" t="s">
        <v>49</v>
      </c>
      <c r="I12" s="2" t="s">
        <v>95</v>
      </c>
      <c r="J12" s="2" t="s">
        <v>96</v>
      </c>
      <c r="K12" s="17" t="s">
        <v>97</v>
      </c>
      <c r="L12" s="2">
        <v>0.0</v>
      </c>
      <c r="M12" s="2">
        <v>150.0</v>
      </c>
      <c r="N12" s="17">
        <v>0.3</v>
      </c>
      <c r="O12" s="17">
        <v>0.6</v>
      </c>
      <c r="P12" s="17" t="s">
        <v>98</v>
      </c>
      <c r="Q12" s="22" t="s">
        <v>99</v>
      </c>
      <c r="R12" s="19" t="s">
        <v>100</v>
      </c>
      <c r="S12" s="22">
        <v>0.7</v>
      </c>
      <c r="T12" s="22">
        <v>0.38466</v>
      </c>
      <c r="U12" s="28" t="s">
        <v>101</v>
      </c>
      <c r="V12" s="4"/>
      <c r="X12" s="23" t="s">
        <v>102</v>
      </c>
    </row>
    <row r="13">
      <c r="A13" s="16" t="s">
        <v>103</v>
      </c>
      <c r="B13" s="18" t="s">
        <v>104</v>
      </c>
      <c r="C13" s="23" t="s">
        <v>105</v>
      </c>
      <c r="D13" s="2">
        <v>189.0</v>
      </c>
      <c r="E13" s="2" t="s">
        <v>83</v>
      </c>
      <c r="F13" s="2">
        <v>189.0</v>
      </c>
      <c r="G13" s="2" t="s">
        <v>48</v>
      </c>
      <c r="H13" s="2" t="s">
        <v>49</v>
      </c>
      <c r="I13" s="2" t="s">
        <v>95</v>
      </c>
      <c r="J13" s="2" t="s">
        <v>106</v>
      </c>
      <c r="K13" s="2" t="s">
        <v>107</v>
      </c>
      <c r="L13" s="2">
        <v>5.0</v>
      </c>
      <c r="M13" s="2">
        <v>12.0</v>
      </c>
      <c r="N13" s="2">
        <v>10.0</v>
      </c>
      <c r="O13" s="2">
        <v>12.0</v>
      </c>
      <c r="P13" s="2">
        <v>0.2</v>
      </c>
      <c r="Q13" s="29" t="s">
        <v>108</v>
      </c>
      <c r="R13" s="19" t="s">
        <v>109</v>
      </c>
      <c r="S13" s="22">
        <v>9.95</v>
      </c>
      <c r="T13" s="22">
        <v>7.96</v>
      </c>
      <c r="U13" s="24" t="s">
        <v>110</v>
      </c>
      <c r="V13" s="22">
        <v>9.95</v>
      </c>
    </row>
    <row r="14">
      <c r="A14" s="16" t="s">
        <v>111</v>
      </c>
      <c r="B14" s="2" t="s">
        <v>44</v>
      </c>
      <c r="C14" s="2" t="s">
        <v>112</v>
      </c>
      <c r="D14" s="2" t="s">
        <v>113</v>
      </c>
      <c r="E14" s="2" t="s">
        <v>34</v>
      </c>
      <c r="F14" s="2" t="s">
        <v>114</v>
      </c>
      <c r="G14" s="2" t="s">
        <v>48</v>
      </c>
      <c r="H14" s="2" t="s">
        <v>37</v>
      </c>
      <c r="I14" s="2" t="s">
        <v>73</v>
      </c>
      <c r="J14" s="2" t="s">
        <v>74</v>
      </c>
      <c r="K14" s="2" t="s">
        <v>115</v>
      </c>
      <c r="L14" s="2">
        <v>3.3</v>
      </c>
      <c r="M14" s="2">
        <v>3.6</v>
      </c>
      <c r="N14" s="2">
        <v>2.6</v>
      </c>
      <c r="O14" s="2">
        <v>3.0</v>
      </c>
      <c r="P14" s="2">
        <v>0.034</v>
      </c>
      <c r="Q14" s="22" t="s">
        <v>116</v>
      </c>
      <c r="R14" s="19" t="s">
        <v>117</v>
      </c>
      <c r="S14" s="30">
        <v>6.2</v>
      </c>
      <c r="T14" s="22">
        <v>3.94106</v>
      </c>
      <c r="U14" s="24" t="s">
        <v>118</v>
      </c>
      <c r="V14" s="22">
        <v>14.95</v>
      </c>
      <c r="X14" s="23" t="s">
        <v>119</v>
      </c>
    </row>
    <row r="15">
      <c r="A15" s="16" t="s">
        <v>120</v>
      </c>
      <c r="B15" s="2" t="s">
        <v>44</v>
      </c>
      <c r="C15" s="2" t="s">
        <v>83</v>
      </c>
      <c r="D15" s="2">
        <v>3910.0</v>
      </c>
      <c r="E15" s="2" t="s">
        <v>83</v>
      </c>
      <c r="F15" s="2">
        <v>3910.0</v>
      </c>
      <c r="G15" s="2" t="s">
        <v>121</v>
      </c>
      <c r="H15" s="2" t="s">
        <v>49</v>
      </c>
      <c r="I15" s="2" t="s">
        <v>95</v>
      </c>
      <c r="J15" s="2" t="s">
        <v>122</v>
      </c>
      <c r="K15" s="2" t="s">
        <v>120</v>
      </c>
      <c r="L15" s="2">
        <v>5.0</v>
      </c>
      <c r="M15" s="2">
        <v>6.0</v>
      </c>
      <c r="N15" s="2">
        <v>500.0</v>
      </c>
      <c r="O15" s="2">
        <v>1000.0</v>
      </c>
      <c r="P15" s="2" t="s">
        <v>53</v>
      </c>
      <c r="Q15" s="31" t="s">
        <v>99</v>
      </c>
      <c r="R15" s="20" t="s">
        <v>123</v>
      </c>
      <c r="S15" s="22">
        <v>24.95</v>
      </c>
      <c r="T15" s="22">
        <v>18.71</v>
      </c>
      <c r="U15" s="23" t="s">
        <v>124</v>
      </c>
      <c r="V15" s="4"/>
    </row>
    <row r="16">
      <c r="A16" s="16" t="s">
        <v>125</v>
      </c>
      <c r="B16" s="2" t="s">
        <v>44</v>
      </c>
      <c r="C16" s="2" t="s">
        <v>126</v>
      </c>
      <c r="D16" s="2" t="s">
        <v>127</v>
      </c>
      <c r="E16" s="2" t="s">
        <v>34</v>
      </c>
      <c r="F16" s="2" t="s">
        <v>128</v>
      </c>
      <c r="G16" s="2" t="s">
        <v>121</v>
      </c>
      <c r="H16" s="2" t="s">
        <v>37</v>
      </c>
      <c r="I16" s="2" t="s">
        <v>95</v>
      </c>
      <c r="J16" s="2" t="s">
        <v>129</v>
      </c>
      <c r="K16" s="18" t="s">
        <v>130</v>
      </c>
      <c r="L16" s="2">
        <v>4.0</v>
      </c>
      <c r="M16" s="2">
        <v>6.0</v>
      </c>
      <c r="N16" s="2">
        <v>50.0</v>
      </c>
      <c r="O16" s="2">
        <v>50.0</v>
      </c>
      <c r="P16" s="2" t="s">
        <v>53</v>
      </c>
      <c r="Q16" s="22" t="s">
        <v>131</v>
      </c>
      <c r="R16" s="20" t="s">
        <v>132</v>
      </c>
      <c r="S16" s="22">
        <v>1.49</v>
      </c>
      <c r="T16" s="22">
        <v>0.91</v>
      </c>
      <c r="U16" s="24" t="s">
        <v>133</v>
      </c>
      <c r="V16" s="4"/>
    </row>
    <row r="17">
      <c r="A17" s="16" t="s">
        <v>134</v>
      </c>
      <c r="B17" s="2" t="s">
        <v>44</v>
      </c>
      <c r="C17" s="2" t="s">
        <v>83</v>
      </c>
      <c r="D17" s="32">
        <v>3368.0</v>
      </c>
      <c r="E17" s="2" t="s">
        <v>83</v>
      </c>
      <c r="F17" s="32">
        <v>3368.0</v>
      </c>
      <c r="G17" s="2" t="s">
        <v>121</v>
      </c>
      <c r="H17" s="2" t="s">
        <v>49</v>
      </c>
      <c r="I17" s="2" t="s">
        <v>95</v>
      </c>
      <c r="J17" s="2" t="s">
        <v>135</v>
      </c>
      <c r="K17" s="17" t="s">
        <v>136</v>
      </c>
      <c r="L17" s="2"/>
      <c r="M17" s="2">
        <v>5.0</v>
      </c>
      <c r="N17" s="2">
        <v>200.0</v>
      </c>
      <c r="O17" s="2">
        <v>300.0</v>
      </c>
      <c r="P17" s="2" t="s">
        <v>53</v>
      </c>
      <c r="Q17" s="22" t="s">
        <v>137</v>
      </c>
      <c r="R17" s="20" t="s">
        <v>138</v>
      </c>
      <c r="S17" s="22">
        <v>3.5</v>
      </c>
      <c r="T17" s="22">
        <v>2.8</v>
      </c>
      <c r="U17" s="24" t="s">
        <v>139</v>
      </c>
      <c r="V17" s="22">
        <v>3.5</v>
      </c>
    </row>
    <row r="18">
      <c r="A18" s="16" t="s">
        <v>140</v>
      </c>
      <c r="B18" s="2" t="s">
        <v>44</v>
      </c>
      <c r="C18" s="2" t="s">
        <v>83</v>
      </c>
      <c r="D18" s="2">
        <v>154.0</v>
      </c>
      <c r="E18" s="2" t="s">
        <v>83</v>
      </c>
      <c r="F18" s="2">
        <v>154.0</v>
      </c>
      <c r="G18" s="2" t="s">
        <v>121</v>
      </c>
      <c r="H18" s="2" t="s">
        <v>49</v>
      </c>
      <c r="I18" s="2" t="s">
        <v>95</v>
      </c>
      <c r="J18" s="2" t="s">
        <v>141</v>
      </c>
      <c r="K18" s="18" t="s">
        <v>142</v>
      </c>
      <c r="L18" s="2">
        <v>4.8</v>
      </c>
      <c r="M18" s="2">
        <v>6.0</v>
      </c>
      <c r="N18" s="2">
        <v>100.0</v>
      </c>
      <c r="O18" s="2">
        <v>250.0</v>
      </c>
      <c r="P18" s="2">
        <v>10.0</v>
      </c>
      <c r="Q18" s="31" t="s">
        <v>143</v>
      </c>
      <c r="R18" s="19" t="s">
        <v>144</v>
      </c>
      <c r="S18" s="22">
        <v>11.95</v>
      </c>
      <c r="T18" s="22">
        <v>9.56</v>
      </c>
      <c r="U18" s="33" t="s">
        <v>145</v>
      </c>
      <c r="V18" s="4"/>
    </row>
    <row r="19">
      <c r="A19" s="2" t="s">
        <v>146</v>
      </c>
      <c r="B19" s="2" t="s">
        <v>44</v>
      </c>
      <c r="C19" s="2" t="s">
        <v>147</v>
      </c>
      <c r="D19" s="2" t="s">
        <v>148</v>
      </c>
      <c r="E19" s="2" t="s">
        <v>34</v>
      </c>
      <c r="F19" s="2" t="s">
        <v>149</v>
      </c>
      <c r="G19" s="2" t="s">
        <v>121</v>
      </c>
      <c r="H19" s="2" t="s">
        <v>49</v>
      </c>
      <c r="I19" s="2" t="s">
        <v>95</v>
      </c>
      <c r="J19" s="2" t="s">
        <v>135</v>
      </c>
      <c r="K19" s="17" t="s">
        <v>150</v>
      </c>
      <c r="L19" s="2">
        <v>2.2</v>
      </c>
      <c r="M19" s="2">
        <v>2.6</v>
      </c>
      <c r="N19" s="2">
        <v>30.0</v>
      </c>
      <c r="O19" s="2">
        <v>100.0</v>
      </c>
      <c r="P19" s="2">
        <v>0.01</v>
      </c>
      <c r="Q19" s="22" t="s">
        <v>151</v>
      </c>
      <c r="R19" s="19" t="s">
        <v>152</v>
      </c>
      <c r="S19" s="22">
        <v>0.15</v>
      </c>
      <c r="T19" s="22">
        <v>0.105</v>
      </c>
      <c r="U19" s="24" t="s">
        <v>153</v>
      </c>
      <c r="V19" s="4"/>
    </row>
    <row r="20">
      <c r="A20" s="23" t="s">
        <v>154</v>
      </c>
      <c r="B20" s="2" t="s">
        <v>44</v>
      </c>
      <c r="C20" s="2" t="s">
        <v>147</v>
      </c>
      <c r="D20" s="2">
        <v>6.94106301002E11</v>
      </c>
      <c r="E20" s="2" t="s">
        <v>34</v>
      </c>
      <c r="F20" s="2" t="s">
        <v>155</v>
      </c>
      <c r="G20" s="2" t="s">
        <v>61</v>
      </c>
      <c r="H20" s="2" t="s">
        <v>49</v>
      </c>
      <c r="I20" s="2" t="s">
        <v>38</v>
      </c>
      <c r="J20" s="2" t="s">
        <v>156</v>
      </c>
      <c r="K20" s="18" t="s">
        <v>157</v>
      </c>
      <c r="L20" s="2" t="s">
        <v>158</v>
      </c>
      <c r="M20" s="2" t="s">
        <v>159</v>
      </c>
      <c r="N20" s="2" t="s">
        <v>160</v>
      </c>
      <c r="O20" s="2" t="s">
        <v>161</v>
      </c>
      <c r="P20" s="2" t="s">
        <v>162</v>
      </c>
      <c r="Q20" s="22" t="s">
        <v>163</v>
      </c>
      <c r="R20" s="19" t="s">
        <v>164</v>
      </c>
      <c r="S20" s="34">
        <v>0.92</v>
      </c>
      <c r="T20" s="35">
        <v>0.531</v>
      </c>
      <c r="U20" s="24" t="s">
        <v>165</v>
      </c>
      <c r="V20" s="4"/>
    </row>
    <row r="21">
      <c r="A21" s="17" t="s">
        <v>166</v>
      </c>
      <c r="B21" s="2" t="s">
        <v>44</v>
      </c>
      <c r="C21" s="17" t="s">
        <v>167</v>
      </c>
      <c r="D21" s="17" t="s">
        <v>168</v>
      </c>
      <c r="E21" s="2" t="s">
        <v>34</v>
      </c>
      <c r="F21" s="17" t="s">
        <v>169</v>
      </c>
      <c r="G21" s="2" t="s">
        <v>61</v>
      </c>
      <c r="H21" s="17" t="s">
        <v>38</v>
      </c>
      <c r="I21" s="17" t="s">
        <v>38</v>
      </c>
      <c r="J21" s="17" t="s">
        <v>38</v>
      </c>
      <c r="K21" s="17" t="s">
        <v>170</v>
      </c>
      <c r="L21" s="17" t="s">
        <v>171</v>
      </c>
      <c r="M21" s="17" t="s">
        <v>171</v>
      </c>
      <c r="N21" s="17" t="s">
        <v>172</v>
      </c>
      <c r="O21" s="17" t="s">
        <v>172</v>
      </c>
      <c r="P21" s="17" t="s">
        <v>53</v>
      </c>
      <c r="Q21" s="17" t="s">
        <v>66</v>
      </c>
      <c r="R21" s="36" t="s">
        <v>173</v>
      </c>
      <c r="S21" s="34">
        <v>12.99</v>
      </c>
      <c r="T21" s="37" t="s">
        <v>174</v>
      </c>
      <c r="U21" s="23" t="s">
        <v>175</v>
      </c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  <c r="R22" s="7"/>
      <c r="S22" s="7"/>
      <c r="T22" s="7"/>
      <c r="U22" s="8"/>
      <c r="V22" s="7"/>
    </row>
    <row r="23">
      <c r="J23" s="17" t="s">
        <v>176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D41" s="23" t="s">
        <v>177</v>
      </c>
    </row>
    <row r="42" ht="15.75" customHeight="1">
      <c r="D42" s="23" t="s">
        <v>178</v>
      </c>
    </row>
    <row r="43" ht="15.75" customHeight="1">
      <c r="D43" s="23" t="s">
        <v>179</v>
      </c>
    </row>
    <row r="44" ht="15.75" customHeight="1"/>
    <row r="45" ht="15.75" customHeight="1"/>
    <row r="46" ht="15.75" customHeight="1"/>
    <row r="47" ht="15.75" customHeight="1">
      <c r="E47" s="1" t="s">
        <v>9</v>
      </c>
    </row>
    <row r="48" ht="15.75" customHeight="1">
      <c r="B48" s="17" t="s">
        <v>180</v>
      </c>
    </row>
    <row r="49" ht="15.75" customHeight="1">
      <c r="B49" s="2" t="s">
        <v>43</v>
      </c>
      <c r="C49" s="36" t="s">
        <v>181</v>
      </c>
    </row>
    <row r="50" ht="15.75" customHeight="1">
      <c r="B50" s="2" t="s">
        <v>182</v>
      </c>
    </row>
    <row r="51" ht="15.75" customHeight="1">
      <c r="B51" s="2" t="s">
        <v>81</v>
      </c>
      <c r="C51" s="36" t="s">
        <v>183</v>
      </c>
      <c r="D51" s="23" t="s">
        <v>184</v>
      </c>
    </row>
    <row r="52" ht="15.75" customHeight="1">
      <c r="B52" s="2" t="s">
        <v>103</v>
      </c>
    </row>
    <row r="53" ht="15.75" customHeight="1">
      <c r="B53" s="2" t="s">
        <v>120</v>
      </c>
      <c r="E53" s="17" t="s">
        <v>185</v>
      </c>
    </row>
    <row r="54" ht="15.75" customHeight="1">
      <c r="B54" s="2" t="s">
        <v>186</v>
      </c>
      <c r="C54" s="38" t="s">
        <v>187</v>
      </c>
      <c r="D54" s="39" t="s">
        <v>188</v>
      </c>
      <c r="E54" s="3" t="s">
        <v>31</v>
      </c>
    </row>
    <row r="55" ht="15.75" customHeight="1"/>
    <row r="56" ht="15.75" customHeight="1">
      <c r="B56" s="17" t="s">
        <v>189</v>
      </c>
    </row>
    <row r="57" ht="15.75" customHeight="1">
      <c r="B57" s="17" t="s">
        <v>190</v>
      </c>
      <c r="E57" s="3" t="s">
        <v>31</v>
      </c>
    </row>
    <row r="58" ht="15.75" customHeight="1">
      <c r="B58" s="17" t="s">
        <v>191</v>
      </c>
      <c r="E58" s="2" t="s">
        <v>44</v>
      </c>
    </row>
    <row r="59" ht="15.75" customHeight="1">
      <c r="B59" s="17" t="s">
        <v>192</v>
      </c>
      <c r="E59" s="2" t="s">
        <v>44</v>
      </c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dataValidations>
    <dataValidation type="list" allowBlank="1" showErrorMessage="1" sqref="I7:I20">
      <formula1>"N/A,I2C,UART,SPI,Pinout,RS485 (RX/TX)"</formula1>
    </dataValidation>
    <dataValidation type="list" allowBlank="1" showErrorMessage="1" sqref="H7:H20">
      <formula1>"Not Selected,SMT,Throughole"</formula1>
    </dataValidation>
    <dataValidation type="list" allowBlank="1" showErrorMessage="1" sqref="G7:G21">
      <formula1>"Not Selected,Sensor,Actuator,Miscellaneous,Processor"</formula1>
    </dataValidation>
  </dataValidations>
  <hyperlinks>
    <hyperlink r:id="rId1" ref="R7"/>
    <hyperlink r:id="rId2" ref="U7"/>
    <hyperlink r:id="rId3" ref="Q8"/>
    <hyperlink r:id="rId4" ref="R8"/>
    <hyperlink r:id="rId5" ref="U8"/>
    <hyperlink r:id="rId6" ref="R9"/>
    <hyperlink r:id="rId7" ref="U9"/>
    <hyperlink r:id="rId8" ref="R10"/>
    <hyperlink r:id="rId9" ref="U10"/>
    <hyperlink r:id="rId10" ref="X10"/>
    <hyperlink r:id="rId11" ref="Q11"/>
    <hyperlink r:id="rId12" ref="R11"/>
    <hyperlink r:id="rId13" ref="U11"/>
    <hyperlink r:id="rId14" ref="X11"/>
    <hyperlink r:id="rId15" ref="Y11"/>
    <hyperlink r:id="rId16" ref="R12"/>
    <hyperlink r:id="rId17" ref="X12"/>
    <hyperlink r:id="rId18" ref="C13"/>
    <hyperlink r:id="rId19" ref="R13"/>
    <hyperlink r:id="rId20" ref="U13"/>
    <hyperlink r:id="rId21" ref="R14"/>
    <hyperlink r:id="rId22" ref="U14"/>
    <hyperlink r:id="rId23" ref="X14"/>
    <hyperlink r:id="rId24" ref="R15"/>
    <hyperlink r:id="rId25" ref="U15"/>
    <hyperlink r:id="rId26" ref="R16"/>
    <hyperlink r:id="rId27" ref="U16"/>
    <hyperlink r:id="rId28" ref="R17"/>
    <hyperlink r:id="rId29" ref="U17"/>
    <hyperlink r:id="rId30" ref="R18"/>
    <hyperlink r:id="rId31" ref="U18"/>
    <hyperlink r:id="rId32" ref="R19"/>
    <hyperlink r:id="rId33" ref="U19"/>
    <hyperlink r:id="rId34" ref="A20"/>
    <hyperlink r:id="rId35" ref="R20"/>
    <hyperlink r:id="rId36" ref="U20"/>
    <hyperlink r:id="rId37" ref="R21"/>
    <hyperlink r:id="rId38" ref="U21"/>
    <hyperlink r:id="rId39" ref="D41"/>
    <hyperlink r:id="rId40" ref="D42"/>
    <hyperlink r:id="rId41" ref="D43"/>
    <hyperlink r:id="rId42" ref="C49"/>
    <hyperlink r:id="rId43" ref="C51"/>
    <hyperlink r:id="rId44" ref="D51"/>
    <hyperlink r:id="rId45" ref="C54"/>
  </hyperlinks>
  <printOptions/>
  <pageMargins bottom="0.75" footer="0.0" header="0.0" left="0.7" right="0.7" top="0.75"/>
  <pageSetup orientation="portrait"/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8.57"/>
    <col customWidth="1" min="2" max="2" width="28.71"/>
    <col customWidth="1" min="3" max="3" width="13.14"/>
    <col customWidth="1" min="4" max="4" width="31.0"/>
    <col customWidth="1" min="5" max="5" width="10.57"/>
    <col customWidth="1" min="6" max="6" width="31.43"/>
    <col customWidth="1" min="7" max="7" width="14.29"/>
    <col customWidth="1" min="8" max="8" width="13.0"/>
    <col customWidth="1" min="9" max="9" width="15.71"/>
    <col customWidth="1" min="10" max="11" width="23.14"/>
    <col customWidth="1" min="12" max="12" width="16.71"/>
    <col customWidth="1" min="13" max="13" width="16.0"/>
    <col customWidth="1" min="14" max="14" width="10.86"/>
    <col customWidth="1" min="15" max="15" width="12.0"/>
    <col customWidth="1" min="16" max="16" width="25.43"/>
    <col customWidth="1" min="17" max="17" width="15.43"/>
    <col customWidth="1" min="18" max="18" width="45.57"/>
    <col customWidth="1" min="19" max="26" width="8.71"/>
  </cols>
  <sheetData>
    <row r="1">
      <c r="A1" s="1" t="s">
        <v>0</v>
      </c>
      <c r="B1" s="3">
        <v>1337.0</v>
      </c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5"/>
      <c r="Q1" s="4"/>
      <c r="R1" s="3"/>
    </row>
    <row r="2">
      <c r="A2" s="1" t="s">
        <v>1</v>
      </c>
      <c r="B2" s="3" t="s">
        <v>193</v>
      </c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5"/>
      <c r="Q2" s="4"/>
      <c r="R2" s="3"/>
    </row>
    <row r="3">
      <c r="A3" s="1" t="s">
        <v>3</v>
      </c>
      <c r="B3" s="3" t="s">
        <v>194</v>
      </c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5"/>
      <c r="Q3" s="4"/>
      <c r="R3" s="3"/>
    </row>
    <row r="4">
      <c r="A4" s="1" t="s">
        <v>5</v>
      </c>
      <c r="B4" s="3" t="s">
        <v>195</v>
      </c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5"/>
      <c r="Q4" s="4"/>
      <c r="R4" s="3"/>
    </row>
    <row r="5">
      <c r="A5" s="6" t="s">
        <v>7</v>
      </c>
      <c r="B5" s="6"/>
      <c r="C5" s="6"/>
      <c r="D5" s="6"/>
      <c r="E5" s="6"/>
      <c r="F5" s="6"/>
      <c r="G5" s="6"/>
      <c r="H5" s="6"/>
      <c r="I5" s="6"/>
      <c r="J5" s="6">
        <f t="shared" ref="J5:L5" si="1">SUM(J7:J15)</f>
        <v>1157.3</v>
      </c>
      <c r="K5" s="6">
        <f t="shared" si="1"/>
        <v>1705</v>
      </c>
      <c r="L5" s="6">
        <f t="shared" si="1"/>
        <v>14.005</v>
      </c>
      <c r="M5" s="6"/>
      <c r="N5" s="7">
        <f t="shared" ref="N5:O5" si="2">SUM(N7:N15)</f>
        <v>47.85</v>
      </c>
      <c r="O5" s="7">
        <f t="shared" si="2"/>
        <v>45.63</v>
      </c>
      <c r="P5" s="8"/>
      <c r="Q5" s="7"/>
      <c r="R5" s="6"/>
    </row>
    <row r="6">
      <c r="A6" s="1" t="s">
        <v>8</v>
      </c>
      <c r="B6" s="1" t="s">
        <v>196</v>
      </c>
      <c r="C6" s="1" t="s">
        <v>10</v>
      </c>
      <c r="D6" s="1" t="s">
        <v>11</v>
      </c>
      <c r="E6" s="1" t="s">
        <v>12</v>
      </c>
      <c r="F6" s="1" t="s">
        <v>13</v>
      </c>
      <c r="G6" s="1" t="s">
        <v>15</v>
      </c>
      <c r="H6" s="1" t="s">
        <v>197</v>
      </c>
      <c r="I6" s="1" t="s">
        <v>198</v>
      </c>
      <c r="J6" s="1" t="s">
        <v>21</v>
      </c>
      <c r="K6" s="1" t="s">
        <v>22</v>
      </c>
      <c r="L6" s="1" t="s">
        <v>23</v>
      </c>
      <c r="M6" s="1" t="s">
        <v>16</v>
      </c>
      <c r="N6" s="10" t="s">
        <v>26</v>
      </c>
      <c r="O6" s="10" t="s">
        <v>27</v>
      </c>
      <c r="P6" s="11" t="s">
        <v>28</v>
      </c>
      <c r="Q6" s="10" t="s">
        <v>29</v>
      </c>
      <c r="R6" s="1" t="s">
        <v>18</v>
      </c>
    </row>
    <row r="7">
      <c r="A7" s="3" t="s">
        <v>30</v>
      </c>
      <c r="B7" s="3" t="s">
        <v>31</v>
      </c>
      <c r="C7" s="3" t="s">
        <v>32</v>
      </c>
      <c r="D7" s="12" t="s">
        <v>33</v>
      </c>
      <c r="E7" s="12" t="s">
        <v>34</v>
      </c>
      <c r="F7" s="12" t="s">
        <v>35</v>
      </c>
      <c r="G7" s="3" t="s">
        <v>37</v>
      </c>
      <c r="H7" s="3" t="s">
        <v>199</v>
      </c>
      <c r="I7" s="12" t="s">
        <v>200</v>
      </c>
      <c r="J7" s="12">
        <v>200.0</v>
      </c>
      <c r="K7" s="12">
        <v>500.0</v>
      </c>
      <c r="L7" s="12">
        <v>1.0</v>
      </c>
      <c r="M7" s="3" t="s">
        <v>38</v>
      </c>
      <c r="N7" s="4">
        <v>12.05</v>
      </c>
      <c r="O7" s="4">
        <v>10.92</v>
      </c>
      <c r="P7" s="40" t="s">
        <v>42</v>
      </c>
      <c r="Q7" s="4">
        <v>41.04</v>
      </c>
      <c r="R7" s="3" t="s">
        <v>39</v>
      </c>
    </row>
    <row r="8">
      <c r="A8" s="3" t="s">
        <v>81</v>
      </c>
      <c r="B8" s="3" t="s">
        <v>201</v>
      </c>
      <c r="C8" s="3" t="s">
        <v>202</v>
      </c>
      <c r="D8" s="3" t="s">
        <v>203</v>
      </c>
      <c r="E8" s="12" t="s">
        <v>34</v>
      </c>
      <c r="F8" s="12" t="s">
        <v>204</v>
      </c>
      <c r="G8" s="3" t="s">
        <v>205</v>
      </c>
      <c r="H8" s="3" t="s">
        <v>199</v>
      </c>
      <c r="I8" s="3" t="s">
        <v>206</v>
      </c>
      <c r="J8" s="3">
        <v>20.0</v>
      </c>
      <c r="K8" s="3">
        <v>30.0</v>
      </c>
      <c r="L8" s="3">
        <v>10.0</v>
      </c>
      <c r="M8" s="3" t="s">
        <v>207</v>
      </c>
      <c r="N8" s="4">
        <v>6.95</v>
      </c>
      <c r="O8" s="4">
        <v>6.95</v>
      </c>
      <c r="P8" s="40" t="s">
        <v>208</v>
      </c>
      <c r="Q8" s="4">
        <v>6.95</v>
      </c>
      <c r="R8" s="3" t="s">
        <v>209</v>
      </c>
    </row>
    <row r="9">
      <c r="A9" s="3" t="s">
        <v>210</v>
      </c>
      <c r="B9" s="3" t="s">
        <v>211</v>
      </c>
      <c r="C9" s="3" t="s">
        <v>212</v>
      </c>
      <c r="D9" s="3" t="s">
        <v>213</v>
      </c>
      <c r="E9" s="12" t="s">
        <v>34</v>
      </c>
      <c r="F9" s="3" t="s">
        <v>214</v>
      </c>
      <c r="G9" s="3" t="s">
        <v>37</v>
      </c>
      <c r="H9" s="3" t="s">
        <v>199</v>
      </c>
      <c r="I9" s="3" t="s">
        <v>215</v>
      </c>
      <c r="J9" s="3">
        <v>500.0</v>
      </c>
      <c r="K9" s="3">
        <v>600.0</v>
      </c>
      <c r="L9" s="3">
        <v>2.0</v>
      </c>
      <c r="M9" s="3" t="s">
        <v>216</v>
      </c>
      <c r="N9" s="4">
        <v>2.15</v>
      </c>
      <c r="O9" s="4">
        <v>1.06</v>
      </c>
      <c r="P9" s="40" t="s">
        <v>217</v>
      </c>
      <c r="Q9" s="4" t="s">
        <v>218</v>
      </c>
      <c r="R9" s="3" t="s">
        <v>219</v>
      </c>
    </row>
    <row r="10">
      <c r="A10" s="3" t="s">
        <v>120</v>
      </c>
      <c r="B10" s="3" t="s">
        <v>201</v>
      </c>
      <c r="C10" s="3" t="s">
        <v>220</v>
      </c>
      <c r="D10" s="12" t="s">
        <v>221</v>
      </c>
      <c r="E10" s="12" t="s">
        <v>34</v>
      </c>
      <c r="F10" s="12" t="s">
        <v>222</v>
      </c>
      <c r="G10" s="3" t="s">
        <v>205</v>
      </c>
      <c r="H10" s="3" t="s">
        <v>223</v>
      </c>
      <c r="I10" s="12" t="s">
        <v>224</v>
      </c>
      <c r="J10" s="12">
        <v>425.0</v>
      </c>
      <c r="K10" s="12">
        <v>525.0</v>
      </c>
      <c r="L10" s="12">
        <v>1.0</v>
      </c>
      <c r="M10" s="3" t="s">
        <v>38</v>
      </c>
      <c r="N10" s="4">
        <v>9.2</v>
      </c>
      <c r="O10" s="4">
        <v>9.2</v>
      </c>
      <c r="P10" s="40" t="s">
        <v>225</v>
      </c>
      <c r="Q10" s="4">
        <v>9.2</v>
      </c>
      <c r="R10" s="3" t="s">
        <v>121</v>
      </c>
    </row>
    <row r="11">
      <c r="A11" s="3" t="s">
        <v>226</v>
      </c>
      <c r="B11" s="3" t="s">
        <v>201</v>
      </c>
      <c r="C11" s="3" t="s">
        <v>83</v>
      </c>
      <c r="D11" s="3">
        <v>326.0</v>
      </c>
      <c r="E11" s="3" t="s">
        <v>34</v>
      </c>
      <c r="F11" s="3" t="s">
        <v>227</v>
      </c>
      <c r="G11" s="3" t="s">
        <v>205</v>
      </c>
      <c r="H11" s="3" t="s">
        <v>228</v>
      </c>
      <c r="I11" s="3" t="s">
        <v>229</v>
      </c>
      <c r="J11" s="3">
        <v>12.3</v>
      </c>
      <c r="K11" s="3">
        <v>50.0</v>
      </c>
      <c r="L11" s="3">
        <v>0.005</v>
      </c>
      <c r="M11" s="3" t="s">
        <v>73</v>
      </c>
      <c r="N11" s="4">
        <v>17.5</v>
      </c>
      <c r="O11" s="4">
        <v>17.5</v>
      </c>
      <c r="P11" s="40" t="s">
        <v>230</v>
      </c>
      <c r="Q11" s="4">
        <v>17.5</v>
      </c>
      <c r="R11" s="3" t="s">
        <v>231</v>
      </c>
    </row>
    <row r="12">
      <c r="A12" s="3"/>
      <c r="B12" s="3"/>
      <c r="C12" s="3"/>
      <c r="D12" s="3"/>
      <c r="E12" s="3"/>
      <c r="F12" s="3"/>
      <c r="G12" s="3"/>
      <c r="H12" s="3"/>
      <c r="J12" s="3"/>
      <c r="K12" s="3"/>
      <c r="L12" s="3"/>
      <c r="M12" s="3"/>
      <c r="N12" s="4"/>
      <c r="O12" s="4"/>
      <c r="P12" s="41"/>
      <c r="Q12" s="4"/>
      <c r="R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4"/>
      <c r="P13" s="41"/>
      <c r="Q13" s="4"/>
      <c r="R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4"/>
      <c r="P14" s="41"/>
      <c r="Q14" s="4"/>
      <c r="R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  <c r="O15" s="4"/>
      <c r="P15" s="41"/>
      <c r="Q15" s="4"/>
      <c r="R15" s="3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7"/>
      <c r="P16" s="8"/>
      <c r="Q16" s="7"/>
      <c r="R16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P7"/>
    <hyperlink r:id="rId2" ref="P8"/>
    <hyperlink r:id="rId3" ref="P9"/>
    <hyperlink r:id="rId4" ref="P10"/>
    <hyperlink r:id="rId5" ref="P11"/>
  </hyperlinks>
  <printOptions/>
  <pageMargins bottom="0.75" footer="0.0" header="0.0" left="0.7" right="0.7" top="0.75"/>
  <pageSetup orientation="portrait"/>
  <drawing r:id="rId6"/>
</worksheet>
</file>